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Sep23 Q3\"/>
    </mc:Choice>
  </mc:AlternateContent>
  <xr:revisionPtr revIDLastSave="0" documentId="13_ncr:1_{43D35424-BD96-40A2-8CBE-5DBDA4F061C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-4" sheetId="1" r:id="rId1"/>
    <sheet name="5" sheetId="8" r:id="rId2"/>
    <sheet name="6" sheetId="9" r:id="rId3"/>
    <sheet name="7" sheetId="10" r:id="rId4"/>
    <sheet name="8" sheetId="11" r:id="rId5"/>
    <sheet name="9-10" sheetId="12" r:id="rId6"/>
  </sheets>
  <definedNames>
    <definedName name="［MF］ｳｫｰﾆﾝｸﾞ">{1,2,3,4,5,6,7,8,9,10}</definedName>
    <definedName name="\orkje">{"'Eng (page2)'!$A$1:$D$52"}</definedName>
    <definedName name="_??">{"'Model'!$A$1:$N$53"}</definedName>
    <definedName name="_??????.">{"'Model'!$A$1:$N$53"}</definedName>
    <definedName name="_?Z???N?g">"?{?^?“ 22"</definedName>
    <definedName name="__">"'file:///d:/qc job 4445/remelt/feb14.xls'#$r.$"</definedName>
    <definedName name="__?DATA_DATA2_L">NA()</definedName>
    <definedName name="__?Z???N?g">"?{?^?“ 22"</definedName>
    <definedName name="___?Z???N?g">"?{?^?“ 22"</definedName>
    <definedName name="____?Z???N?g">"?{?^?“ 22"</definedName>
    <definedName name="______________New30">{"'Model'!$A$1:$N$53"}</definedName>
    <definedName name="__________New30">{"'Model'!$A$1:$N$53"}</definedName>
    <definedName name="__________nn2">{"'Model'!$A$1:$N$53"}</definedName>
    <definedName name="________nn2">{"'Model'!$A$1:$N$53"}</definedName>
    <definedName name="_______New30">{"'Model'!$A$1:$N$53"}</definedName>
    <definedName name="_______nn2">{"'Model'!$A$1:$N$53"}</definedName>
    <definedName name="______H3">{"'Sell_Office'!$C$5:$D$6"}</definedName>
    <definedName name="______New30">{"'Model'!$A$1:$N$53"}</definedName>
    <definedName name="______nn2">{"'Model'!$A$1:$N$53"}</definedName>
    <definedName name="______Tic30">{"'Eng (page2)'!$A$1:$D$52"}</definedName>
    <definedName name="______X2">{"'Eng (page2)'!$A$1:$D$52"}</definedName>
    <definedName name="______ZC301">{"'Eng (page2)'!$A$1:$D$52"}</definedName>
    <definedName name="_____93">"'file:///d:/qc job 4445/remelt/feb14.xls'#$r.$"</definedName>
    <definedName name="_____a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1">{"'Model'!$A$1:$N$53"}</definedName>
    <definedName name="_____dao1">NA()</definedName>
    <definedName name="_____dao2">NA()</definedName>
    <definedName name="_____dap2">NA()</definedName>
    <definedName name="_____DAT1">NA()</definedName>
    <definedName name="_____DAT10">NA()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>NA()</definedName>
    <definedName name="_____DAT7">NA()</definedName>
    <definedName name="_____DAT8">NA()</definedName>
    <definedName name="_____DAT9">NA()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oi3">NA()</definedName>
    <definedName name="_____E99999">NA()</definedName>
    <definedName name="_____G1">{"'Eng (page2)'!$A$1:$D$52"}</definedName>
    <definedName name="_____GID1">NA()</definedName>
    <definedName name="_____H3">{"'Sell_Office'!$C$5:$D$6"}</definedName>
    <definedName name="_____han23">NA()</definedName>
    <definedName name="_____lap1">NA()</definedName>
    <definedName name="_____lap2">NA()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30">{"'Model'!$A$1:$N$53"}</definedName>
    <definedName name="_____nga3">NA()</definedName>
    <definedName name="_____nin190">NA()</definedName>
    <definedName name="_____nn2">{"'Model'!$A$1:$N$53"}</definedName>
    <definedName name="_____oto10">NA()</definedName>
    <definedName name="_____pc30">NA()</definedName>
    <definedName name="_____pc40">NA()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N3">NA()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ic30">{"'Eng (page2)'!$A$1:$D$52"}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2">{"'Eng (page2)'!$A$1:$D$52"}</definedName>
    <definedName name="_____xlfn.BAHTTEXT">#NAME?</definedName>
    <definedName name="_____xlfn.THAIMONTHOFYEAR">#NAME?</definedName>
    <definedName name="_____xlfn.THAIYEAR">#NAME?</definedName>
    <definedName name="_____XM30">NA()</definedName>
    <definedName name="_____ZC301">{"'Eng (page2)'!$A$1:$D$52"}</definedName>
    <definedName name="____a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ADD12">HAJIME:OWARI</definedName>
    <definedName name="____ADD2">STOP:STOPE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Cup2">STOP:STOPE</definedName>
    <definedName name="____dao1">NA()</definedName>
    <definedName name="____dao2">NA()</definedName>
    <definedName name="____dap2">NA()</definedName>
    <definedName name="____DAT1">NA()</definedName>
    <definedName name="____DAT10">NA()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>NA()</definedName>
    <definedName name="____DAT7">NA()</definedName>
    <definedName name="____DAT8">NA()</definedName>
    <definedName name="____DAT9">NA()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oi3">NA()</definedName>
    <definedName name="____E99999">NA()</definedName>
    <definedName name="____er43">{"'Eng (page2)'!$A$1:$D$52"}</definedName>
    <definedName name="____G1">{"'Eng (page2)'!$A$1:$D$52"}</definedName>
    <definedName name="____GID1">NA()</definedName>
    <definedName name="____H3">{"'Sell_Office'!$C$5:$D$6"}</definedName>
    <definedName name="____han23">NA()</definedName>
    <definedName name="____K306">{"'Eng (page2)'!$A$1:$D$52"}</definedName>
    <definedName name="____lap1">NA()</definedName>
    <definedName name="____lap2">NA()</definedName>
    <definedName name="____MAC12">NA()</definedName>
    <definedName name="____MAC46">NA()</definedName>
    <definedName name="____mf1">1.5</definedName>
    <definedName name="____mf2">1.15</definedName>
    <definedName name="____mf3">1.35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30">{"'Model'!$A$1:$N$53"}</definedName>
    <definedName name="____nga3">NA()</definedName>
    <definedName name="____nin190">NA()</definedName>
    <definedName name="____nn2">{"'Model'!$A$1:$N$53"}</definedName>
    <definedName name="____oto10">NA()</definedName>
    <definedName name="____pc30">NA()</definedName>
    <definedName name="____pc40">NA()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N3">NA()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ic30">{"'Eng (page2)'!$A$1:$D$52"}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645">{"'Eng (page2)'!$A$1:$D$52"}</definedName>
    <definedName name="____ui110">NA()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X2">{"'Eng (page2)'!$A$1:$D$52"}</definedName>
    <definedName name="____xlfn.BAHTTEXT">#NAME?</definedName>
    <definedName name="____xlfn.THAIMONTHOFYEAR">#NAME?</definedName>
    <definedName name="____xlfn.THAIYEAR">#NAME?</definedName>
    <definedName name="____XM30">NA()</definedName>
    <definedName name="____y4">{"'Eng (page2)'!$A$1:$D$52"}</definedName>
    <definedName name="____ZC301">{"'Eng (page2)'!$A$1:$D$52"}</definedName>
    <definedName name="___a1">{"'Sheet1'!$L$16"}</definedName>
    <definedName name="___d1">{"'Model'!$A$1:$N$53"}</definedName>
    <definedName name="___er43">{"'Eng (page2)'!$A$1:$D$52"}</definedName>
    <definedName name="___G1">{"'Eng (page2)'!$A$1:$D$52"}</definedName>
    <definedName name="___H3">{"'Sell_Office'!$C$5:$D$6"}</definedName>
    <definedName name="___K306">{"'Eng (page2)'!$A$1:$D$52"}</definedName>
    <definedName name="___mf1">1.5</definedName>
    <definedName name="___mf2">1.15</definedName>
    <definedName name="___mf3">1.35</definedName>
    <definedName name="___New30">{"'Model'!$A$1:$N$53"}</definedName>
    <definedName name="___nn2">{"'Model'!$A$1:$N$53"}</definedName>
    <definedName name="___Tic30">{"'Eng (page2)'!$A$1:$D$52"}</definedName>
    <definedName name="___u645">{"'Eng (page2)'!$A$1:$D$52"}</definedName>
    <definedName name="___X2">{"'Eng (page2)'!$A$1:$D$52"}</definedName>
    <definedName name="___xlfn.BAHTTEXT">#NAME?</definedName>
    <definedName name="___xlfn.THAIMONTHOFYEAR">#NAME?</definedName>
    <definedName name="___xlfn.THAIYEAR">#NAME?</definedName>
    <definedName name="___y4">{"'Eng (page2)'!$A$1:$D$52"}</definedName>
    <definedName name="___ZC301">{"'Eng (page2)'!$A$1:$D$52"}</definedName>
    <definedName name="___ZH111">{"'Model'!$A$1:$N$53"}</definedName>
    <definedName name="__ADD12">HAJIME:OWARI</definedName>
    <definedName name="__ADD2">STOP:STOPE</definedName>
    <definedName name="__Count_35">36</definedName>
    <definedName name="__Cup2">STOP:STOPE</definedName>
    <definedName name="__d1">{"'Model'!$A$1:$N$53"}</definedName>
    <definedName name="__DemandLoad">1</definedName>
    <definedName name="__er43">{"'Eng (page2)'!$A$1:$D$52"}</definedName>
    <definedName name="__FDS_HYPERLINK_TOGGLE_STATE__">"ON"</definedName>
    <definedName name="__Flu40">50</definedName>
    <definedName name="__G1">{"'Eng (page2)'!$A$1:$D$52"}</definedName>
    <definedName name="__H3">{"'Sell_Office'!$C$5:$D$6"}</definedName>
    <definedName name="__IntlFixup">TRUE</definedName>
    <definedName name="__K306">{"'Eng (page2)'!$A$1:$D$52"}</definedName>
    <definedName name="__mf1">1.5</definedName>
    <definedName name="__mf2">1.15</definedName>
    <definedName name="__mf3">1.35</definedName>
    <definedName name="__New30">{"'Model'!$A$1:$N$53"}</definedName>
    <definedName name="__nn2">{"'Model'!$A$1:$N$53"}</definedName>
    <definedName name="__py5">DATE(YEAR(Loan_Start),MONTH(Loan_Start)+Payment_Number,DAY(Loan_Start))</definedName>
    <definedName name="__T02">{"Book1"}</definedName>
    <definedName name="__Tic30">{"'Eng (page2)'!$A$1:$D$52"}</definedName>
    <definedName name="__u645">{"'Eng (page2)'!$A$1:$D$52"}</definedName>
    <definedName name="__X2">{"'Eng (page2)'!$A$1:$D$52"}</definedName>
    <definedName name="__xlfn.BAHTTEXT">#NAME?</definedName>
    <definedName name="__xlfn.THAIMONTHOFYEAR">#NAME?</definedName>
    <definedName name="__xlfn.THAIYEAR">#NAME?</definedName>
    <definedName name="__xlfn_BAHTTEXT">NA()</definedName>
    <definedName name="__y4">{"'Eng (page2)'!$A$1:$D$52"}</definedName>
    <definedName name="__ZC301">{"'Eng (page2)'!$A$1:$D$52"}</definedName>
    <definedName name="__ZH111">{"'Model'!$A$1:$N$53"}</definedName>
    <definedName name="_0">NA()</definedName>
    <definedName name="_0_35">NA()</definedName>
    <definedName name="_1_35">NA()</definedName>
    <definedName name="_10_??????.">{"'Model'!$A$1:$N$53"}</definedName>
    <definedName name="_1000A01">NA()</definedName>
    <definedName name="_15HTML_Control_1">{"'Thai_key'!$A$3:$W$50"}</definedName>
    <definedName name="_16HTML_Control_1_1">{"'Thai_key'!$A$3:$W$50"}</definedName>
    <definedName name="_17HTML_Control_10_1">{"'Thai_key'!$A$3:$W$50"}</definedName>
    <definedName name="_18HTML_Control_2_1">{"'Monthly'!$A$3:$U$60"}</definedName>
    <definedName name="_19HTML_Control_3_1">{"'Monthly'!$A$3:$U$60"}</definedName>
    <definedName name="_1CAP002">NA()</definedName>
    <definedName name="_2_35">NA()</definedName>
    <definedName name="_2_b_1">NA()</definedName>
    <definedName name="_20HTML_Control_4_1">{"'Monthly'!$A$3:$U$60"}</definedName>
    <definedName name="_21HTML_Control_5_1">{"'Monthly'!$A$3:$U$60"}</definedName>
    <definedName name="_22HTML_Control_6_1">{"'Monthly'!$A$3:$U$60"}</definedName>
    <definedName name="_23HTML_Control_7_1">{"'Thai_key'!$A$3:$W$50"}</definedName>
    <definedName name="_24HTML_Control_8_1">{"'Thai_key'!$A$3:$W$50"}</definedName>
    <definedName name="_25HTML_Control_9_1">{"'Thai_key'!$A$3:$W$50"}</definedName>
    <definedName name="_26Ownership_1">OFFSET(data1ab,1,0)</definedName>
    <definedName name="_27Ownership_1_1">OFFSET(data1ab,1,0)</definedName>
    <definedName name="_28Ownership_2_1">OFFSET(data1ab,1,0)</definedName>
    <definedName name="_2STREO7">NA()</definedName>
    <definedName name="_4_e_1">NA()</definedName>
    <definedName name="_4GOIC01">NA()</definedName>
    <definedName name="_4OSLCTT">NA()</definedName>
    <definedName name="_5_??">{"'Model'!$A$1:$N$53"}</definedName>
    <definedName name="_5_p_1">NA()</definedName>
    <definedName name="_6_q_1">NA()</definedName>
    <definedName name="_6BNTTTH">NA()</definedName>
    <definedName name="_6DCTTBO">NA()</definedName>
    <definedName name="_6DD24TT">NA()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_w_1">NA()</definedName>
    <definedName name="_7DNCABC">NA()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z_1">NA()</definedName>
    <definedName name="_A">NA()</definedName>
    <definedName name="_a_35">NA()</definedName>
    <definedName name="_ADD1">STOP2:STOP2E</definedName>
    <definedName name="_ADD12">HAJIME:OWARI</definedName>
    <definedName name="_ADD2">STOP:STOPE</definedName>
    <definedName name="_B">NA()</definedName>
    <definedName name="_C">NA()</definedName>
    <definedName name="_Count_35">5</definedName>
    <definedName name="_Cup2">STOP:STOPE</definedName>
    <definedName name="_D">NA()</definedName>
    <definedName name="_d_35">NA()</definedName>
    <definedName name="_d1">{"'Model'!$A$1:$N$53"}</definedName>
    <definedName name="_E">NA()</definedName>
    <definedName name="_E___0">"'file:///a:/d.xls'#$r.$"</definedName>
    <definedName name="_E___93">"'file:///d:/qc job 4445/remelt/dec21.xls'#$r.$"</definedName>
    <definedName name="_E___94">"'file://10.5.11.1/d/report/jan3.xls'#$r.$"</definedName>
    <definedName name="_E___95">"'file://10.5.11.1/d/report/jan3.xls'#$r.$"</definedName>
    <definedName name="_e_35">NA()</definedName>
    <definedName name="_er43">{"'Eng (page2)'!$A$1:$D$52"}</definedName>
    <definedName name="_eu_lblSeed1">6648124</definedName>
    <definedName name="_eu_lblSeed2">3105613</definedName>
    <definedName name="_eu_lblSeed3">9092828</definedName>
    <definedName name="_eu_lblSeed4">8231087</definedName>
    <definedName name="_eu_lblSeed5">8045525</definedName>
    <definedName name="_eu_lblSeed6">1463957</definedName>
    <definedName name="_eu_lblSeed7">1146085</definedName>
    <definedName name="_eu_lblSeed8">0</definedName>
    <definedName name="_F">NA()</definedName>
    <definedName name="_F___0">"'file:///a:/d.xls'#$r.$"</definedName>
    <definedName name="_F___93">"'file:///d:/qc job 4445/remelt/dec21.xls'#$r.$"</definedName>
    <definedName name="_F___94">"'file://10.5.11.1/d/report/jan3.xls'#$r.$"</definedName>
    <definedName name="_F___95">"'file://10.5.11.1/d/report/jan3.xls'#$r.$"</definedName>
    <definedName name="_f_35">NA()</definedName>
    <definedName name="_Fill" localSheetId="5">#REF!</definedName>
    <definedName name="_Fill">#REF!</definedName>
    <definedName name="_Flu40">50</definedName>
    <definedName name="_G">NA()</definedName>
    <definedName name="_G___0">"'file:///a:/d.xls'#$r.$"</definedName>
    <definedName name="_G___93">"'file:///d:/qc job 4445/remelt/dec21.xls'#$r.$"</definedName>
    <definedName name="_G___94">"'file://10.5.11.1/d/report/jan3.xls'#$r.$"</definedName>
    <definedName name="_G___95">"'file://10.5.11.1/d/report/jan3.xls'#$r.$"</definedName>
    <definedName name="_g_35">NA()</definedName>
    <definedName name="_G1">{"'Eng (page2)'!$A$1:$D$52"}</definedName>
    <definedName name="_h">NA()</definedName>
    <definedName name="_H3">{"'Sell_Office'!$C$5:$D$6"}</definedName>
    <definedName name="_i">NA()</definedName>
    <definedName name="_j">NA()</definedName>
    <definedName name="_k">NA()</definedName>
    <definedName name="_K306">{"'Eng (page2)'!$A$1:$D$52"}</definedName>
    <definedName name="_Key1" localSheetId="5">#REF!</definedName>
    <definedName name="_Key1">#REF!</definedName>
    <definedName name="_Key2">#REF!</definedName>
    <definedName name="_l">NA()</definedName>
    <definedName name="_m">NA()</definedName>
    <definedName name="_M___0">"'file:///a:/d.xls'#$r.$"</definedName>
    <definedName name="_M___93">"'file:///d:/qc job 4445/remelt/dec21.xls'#$r.$"</definedName>
    <definedName name="_M___94">"'file://10.5.11.1/d/report/jan3.xls'#$r.$"</definedName>
    <definedName name="_M___95">"'file://10.5.11.1/d/report/jan3.xls'#$r.$"</definedName>
    <definedName name="_mf1">1.5</definedName>
    <definedName name="_mf2">1.15</definedName>
    <definedName name="_mf3">1.35</definedName>
    <definedName name="_n">NA()</definedName>
    <definedName name="_New30">{"'Model'!$A$1:$N$53"}</definedName>
    <definedName name="_nn2">{"'Model'!$A$1:$N$53"}</definedName>
    <definedName name="_NSO2">{"'Sheet1'!$L$16"}</definedName>
    <definedName name="_o">NA()</definedName>
    <definedName name="_O___93">"'file:///d:/qc job 4445/remelt/feb14.xls'#$r.$"</definedName>
    <definedName name="_OR1">DATE(YEAR(Loan_Start),MONTH(Loan_Start)+Payment_Number,DAY(Loan_Start))</definedName>
    <definedName name="_Order1">255</definedName>
    <definedName name="_Order2">255</definedName>
    <definedName name="_p">NA()</definedName>
    <definedName name="_py5">DATE(YEAR(Loan_Start),MONTH(Loan_Start)+Payment_Number,DAY(Loan_Start))</definedName>
    <definedName name="_Q">"'file://10.5.11.1/d/report/jan3.xls'#$r.$"</definedName>
    <definedName name="_Q___0">"'file:///a:/d.xls'#$r.$"</definedName>
    <definedName name="_Q___93">"'file:///d:/qc job 4445/remelt/dec21.xls'#$r.$"</definedName>
    <definedName name="_Q___94">"'file://10.5.11.1/d/report/jan3.xls'#$r.$"</definedName>
    <definedName name="_Q___95">"'file://10.5.11.1/d/report/jan3.xls'#$r.$"</definedName>
    <definedName name="_r">"$rawdaily.$ad$"</definedName>
    <definedName name="_Regression_Int">1</definedName>
    <definedName name="_S___93">"'file:///d:/qc job 4445/remelt/feb14.xls'#$r.$"</definedName>
    <definedName name="_Sort" localSheetId="5">#REF!</definedName>
    <definedName name="_Sort">#REF!</definedName>
    <definedName name="_T">NA()</definedName>
    <definedName name="_T_35">NA()</definedName>
    <definedName name="_T6">{"'和文'!$Q$45:$AP$71"}</definedName>
    <definedName name="_Tic30">{"'Eng (page2)'!$A$1:$D$52"}</definedName>
    <definedName name="_u645">{"'Eng (page2)'!$A$1:$D$52"}</definedName>
    <definedName name="_w">"$rawdaily.$ad$"</definedName>
    <definedName name="_x">"$rawdaily.$ad$"</definedName>
    <definedName name="_X2">{"'Eng (page2)'!$A$1:$D$52"}</definedName>
    <definedName name="_y4">{"'Eng (page2)'!$A$1:$D$52"}</definedName>
    <definedName name="_z">NA()</definedName>
    <definedName name="_z_35">NA()</definedName>
    <definedName name="_ZC301">{"'Eng (page2)'!$A$1:$D$52"}</definedName>
    <definedName name="_ZH111">{"'Model'!$A$1:$N$53"}</definedName>
    <definedName name="A_35">NA()</definedName>
    <definedName name="a_4">DATE(YEAR(Loan_Start_4),MONTH(Loan_Start_4)+#NAME?,DAY(Loan_Start_4))</definedName>
    <definedName name="a_68">DATE(YEAR(Loan_Start_68),MONTH(Loan_Start_68)+#NAME?,DAY(Loan_Start_68))</definedName>
    <definedName name="a_69">DATE(YEAR(Loan_Start_69),MONTH(Loan_Start_69)+#NAME?,DAY(Loan_Start_69))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NA()</definedName>
    <definedName name="a277Print_Titles">NA()</definedName>
    <definedName name="A35_">NA()</definedName>
    <definedName name="A50_">NA()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95_">NA()</definedName>
    <definedName name="aa_1">DATE(YEAR(Loan_Start_1),MONTH(Loan_Start_1)+#NAME?,DAY(Loan_Start_1))</definedName>
    <definedName name="aa_39">DATE(YEAR(Loan_Start_39),MONTH(Loan_Start_39)+#NAME?,DAY(Loan_Start_39))</definedName>
    <definedName name="aa_4">DATE(YEAR(Loan_Start_4),MONTH(Loan_Start_4)+#NAME?,DAY(Loan_Start_4))</definedName>
    <definedName name="aa_42">DATE(YEAR(Loan_Start_42),MONTH(Loan_Start_42)+#NAME?,DAY(Loan_Start_42))</definedName>
    <definedName name="aa_58">DATE(YEAR(Loan_Start_58),MONTH(Loan_Start_58)+#NAME?,DAY(Loan_Start_58))</definedName>
    <definedName name="aa_60">DATE(YEAR(Loan_Start_58),MONTH(Loan_Start_58)+#NAME?,DAY(Loan_Start_58))</definedName>
    <definedName name="aa_61">DATE(YEAR(Loan_Start_58),MONTH(Loan_Start_58)+#NAME?,DAY(Loan_Start_58))</definedName>
    <definedName name="aa_62">DATE(YEAR(Loan_Start_58),MONTH(Loan_Start_58)+#NAME?,DAY(Loan_Start_58))</definedName>
    <definedName name="aa_63">DATE(YEAR(Loan_Start_58),MONTH(Loan_Start_58)+#NAME?,DAY(Loan_Start_58))</definedName>
    <definedName name="aa_64">DATE(YEAR(Loan_Start_64),MONTH(Loan_Start_64)+#NAME?,DAY(Loan_Start_64))</definedName>
    <definedName name="aa_68">DATE(YEAR(Loan_Start_68),MONTH(Loan_Start_68)+#NAME?,DAY(Loan_Start_68))</definedName>
    <definedName name="aa_69">DATE(YEAR(Loan_Start_69),MONTH(Loan_Start_69)+#NAME?,DAY(Loan_Start_69))</definedName>
    <definedName name="aa_76">DATE(YEAR(Loan_Start_76),MONTH(Loan_Start_76)+#NAME?,DAY(Loan_Start_76))</definedName>
    <definedName name="AAA_35">NA()</definedName>
    <definedName name="AAA_DOCTOPS">"AAA_SET"</definedName>
    <definedName name="AAA_duser">"OFF"</definedName>
    <definedName name="aaaaaaaa">{"'Eng (page2)'!$A$1:$D$52"}</definedName>
    <definedName name="aaaaaaaaa">{"'Eng (page2)'!$A$1:$D$52"}</definedName>
    <definedName name="aaaaaaaaaa">{"'Eng (page2)'!$A$1:$D$52"}</definedName>
    <definedName name="aaaaaaaaaaaaaaaa">{"'Eng (page2)'!$A$1:$D$52"}</definedName>
    <definedName name="aaaqw">{"'Model'!$A$1:$N$53"}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B">{"'Sheet1'!$A$1:$AA$147"}</definedName>
    <definedName name="abb91_35">NA()</definedName>
    <definedName name="abc">HAJIME:OWARI</definedName>
    <definedName name="abcde">BlankMacro1</definedName>
    <definedName name="ABZpa">225*8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">STOP:STOPE</definedName>
    <definedName name="Acc.income">"Chart 1"</definedName>
    <definedName name="Access_Button">"recSPC1_Sheet9_List"</definedName>
    <definedName name="AccessDatabase">"C:\MSOffice\Office\aut\WAREHOUSE.mdb"</definedName>
    <definedName name="accounting">{"'Eng (page2)'!$A$1:$D$52"}</definedName>
    <definedName name="ACT_TCF">{"'Summary'!$A$1:$AD$528"}</definedName>
    <definedName name="adas">{"'Model'!$A$1:$N$53"}</definedName>
    <definedName name="adas1">{"'Model'!$A$1:$N$53"}</definedName>
    <definedName name="ADDR">HAJIME:OWARI</definedName>
    <definedName name="addr1">HAJIME:OWARI</definedName>
    <definedName name="adm">DATE(YEAR(Loan_Start),MONTH(Loan_Start)+Payment_Number,DAY(Loan_Start))</definedName>
    <definedName name="Admin">{"'Eng (page2)'!$A$1:$D$52"}</definedName>
    <definedName name="Adminis">{"'Eng (page2)'!$A$1:$D$52"}</definedName>
    <definedName name="æ76">NA()</definedName>
    <definedName name="æ76_35">NA()</definedName>
    <definedName name="afdfdfff">IF(Loan_Amount*Interest_Rate*Loan_Years*Loan_Start&gt;0,1,0)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ll_Item">NA()</definedName>
    <definedName name="ALPIN">NA()</definedName>
    <definedName name="ALPJYOU">NA()</definedName>
    <definedName name="ALPTOI">NA()</definedName>
    <definedName name="amiang">NA()</definedName>
    <definedName name="ammmmmmmmm">{"'Eng (page2)'!$A$1:$D$52"}</definedName>
    <definedName name="anpha">NA()</definedName>
    <definedName name="anscount">2</definedName>
    <definedName name="ANU">{"'Eng (page2)'!$A$1:$D$52"}</definedName>
    <definedName name="anything">{"'和文'!$Q$45:$AP$71"}</definedName>
    <definedName name="aoe">{"'Model'!$A$1:$N$53"}</definedName>
    <definedName name="aoee">{"'Model'!$A$1:$N$53"}</definedName>
    <definedName name="AR">DATE(98,1,31)-NA()</definedName>
    <definedName name="are">{"'Eng (page2)'!$A$1:$D$52"}</definedName>
    <definedName name="area">NA()</definedName>
    <definedName name="arhred">BlankMacro1</definedName>
    <definedName name="ART_COLOUR_DESIGN_CO_.LTD.">"ART COLOUR DESIGN CO.,LTD."</definedName>
    <definedName name="as">{"'Eng (page2)'!$A$1:$D$52"}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d">Scheduled_Payment+Extra_Payment</definedName>
    <definedName name="asda">Scheduled_Payment+Extra_Payment</definedName>
    <definedName name="asds">{"'Eng (page2)'!$A$1:$D$52"}</definedName>
    <definedName name="asdz">{"'Eng (page2)'!$A$1:$D$52"}</definedName>
    <definedName name="assssssa">{"'Sell_Office'!$C$5:$D$6"}</definedName>
    <definedName name="Assumption_lakeshore">43957.6101041666</definedName>
    <definedName name="atc">{"'con_010'!$A$1:$AN$63"}</definedName>
    <definedName name="atyr">{"'Eng (page2)'!$A$1:$D$52"}</definedName>
    <definedName name="aù0">NA()</definedName>
    <definedName name="aù0_35">NA()</definedName>
    <definedName name="AUGUSTUS">NA()</definedName>
    <definedName name="AuraStyleDefaultsReset">#REF!</definedName>
    <definedName name="awse">{"'Eng (page2)'!$A$1:$D$52"}</definedName>
    <definedName name="ax">{"'Eng (page2)'!$A$1:$D$52"}</definedName>
    <definedName name="B">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39">OFFSET(Full_Print_39,0,0,อ_39)</definedName>
    <definedName name="b_4">OFFSET(Full_Print_4,0,0,อ_4)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42">OFFSET(Full_Print_42,0,0,อ_42)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58">OFFSET(Full_Print_58,0,0,อ_58)</definedName>
    <definedName name="b_60">OFFSET(Full_Print_58,0,0,อ_60)</definedName>
    <definedName name="b_61">OFFSET(Full_Print_58,0,0,อ_61)</definedName>
    <definedName name="b_62">OFFSET(Full_Print_58,0,0,อ_62)</definedName>
    <definedName name="b_63">OFFSET(Full_Print_58,0,0,อ_63)</definedName>
    <definedName name="b_64">OFFSET(Full_Print_64,0,0,อ_64)</definedName>
    <definedName name="b_68">OFFSET(Full_Print_68,0,0,อ_68)</definedName>
    <definedName name="b_69">OFFSET(Full_Print_69,0,0,อ_69)</definedName>
    <definedName name="b_76">OFFSET(Full_Print_76,0,0,อ_76)</definedName>
    <definedName name="B1.1">#REF!</definedName>
    <definedName name="BA_1">NA()</definedName>
    <definedName name="BA_2">NA()</definedName>
    <definedName name="BA_3">NA()</definedName>
    <definedName name="baa">{"'Model'!$A$1:$N$53"}</definedName>
    <definedName name="baba">{"'Model'!$A$1:$N$53"}</definedName>
    <definedName name="balance_type">1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rData">NA()</definedName>
    <definedName name="BB">NA()</definedName>
    <definedName name="bbb_1">IF(Loan_Amount_1*Interest_Rate_1*Loan_Years_1*Loan_Start_1&gt;0,1,0)</definedName>
    <definedName name="bbb_64">IF(Loan_Amount_64*Interest_Rate_64*Loan_Years_64*Loan_Start_64&gt;0,1,0)</definedName>
    <definedName name="BBBB">{"'Eng (page2)'!$A$1:$D$52"}</definedName>
    <definedName name="bbbbbb">{"'Eng (page2)'!$A$1:$D$52"}</definedName>
    <definedName name="bbbbbbbb">{"'Eng (page2)'!$A$1:$D$52"}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>{"'Model'!$A$1:$N$53"}</definedName>
    <definedName name="BERW">{"'Eng (page2)'!$A$1:$D$52"}</definedName>
    <definedName name="beta">NA()</definedName>
    <definedName name="beua">{"'Model'!$A$1:$N$53"}</definedName>
    <definedName name="bf">{"'Eng (page2)'!$A$1:$D$52"}</definedName>
    <definedName name="BG_Del">15</definedName>
    <definedName name="BG_Ins">4</definedName>
    <definedName name="BG_Mod">6</definedName>
    <definedName name="bgf">{"'Eng (page2)'!$A$1:$D$52"}</definedName>
    <definedName name="bgfbvfdb">{"'Eng (page2)'!$A$1:$D$52"}</definedName>
    <definedName name="bgsbr">{"'Eng (page2)'!$A$1:$D$52"}</definedName>
    <definedName name="big">{"'Eng (page2)'!$A$1:$D$52"}</definedName>
    <definedName name="BL_1">NA()</definedName>
    <definedName name="BL_2">NA()</definedName>
    <definedName name="BL_3">NA()</definedName>
    <definedName name="blang">NA()</definedName>
    <definedName name="BLDG">NA()</definedName>
    <definedName name="BLDGIMP">NA()</definedName>
    <definedName name="BLDGREV">NA()</definedName>
    <definedName name="bll">Scheduled_Payment+Extra_Payment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ook1">{"'Eng (page2)'!$A$1:$D$52"}</definedName>
    <definedName name="book2">{"'Eng (page2)'!$A$1:$D$52"}</definedName>
    <definedName name="BookName_35">"finadf49-09-พุฒิพงศ์.xls"</definedName>
    <definedName name="BookType">1</definedName>
    <definedName name="BOQ">NA()</definedName>
    <definedName name="br">{"'Model'!$A$1:$N$53"}</definedName>
    <definedName name="BRFG">{"'Eng (page2)'!$A$1:$D$52"}</definedName>
    <definedName name="BRT">{"'Eng (page2)'!$A$1:$D$52"}</definedName>
    <definedName name="bsd">{"'Model'!$A$1:$N$53"}</definedName>
    <definedName name="BSDF">{"'Eng (page2)'!$A$1:$D$52"}</definedName>
    <definedName name="bson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iltIn_Database___0">"$"</definedName>
    <definedName name="BuiltIn_Database___1">"$"</definedName>
    <definedName name="BuiltIn_Database___2">"$"</definedName>
    <definedName name="BuiltIn_Print_Area___3">"$#ref!.$A$6:$Z$23"</definedName>
    <definedName name="BuiltIn_Print_Area___6">"$#ref!.$a$1:$iv$#ref!"</definedName>
    <definedName name="BuiltIn_Print_Titles___0">NA()</definedName>
    <definedName name="BuiltIn_Print_Titles___3">"$#ref!.$A$1:$IV$5"</definedName>
    <definedName name="buoc">NA()</definedName>
    <definedName name="Button_1">"MAT_PRICE_Sheet1_List"</definedName>
    <definedName name="Button_15">"MAUI_MALL_MAUI_MALLARD_INPUT_List"</definedName>
    <definedName name="Button_16">"MAUI_MALL_MAUI_MALLARD_INPUT_List"</definedName>
    <definedName name="Button_2">"SalesReport_Customer_List"</definedName>
    <definedName name="Button_23">"M_report45_leave_List"</definedName>
    <definedName name="Button_24">"M_report45_leave_List1"</definedName>
    <definedName name="Button_25">"SalesReport_JNL_List"</definedName>
    <definedName name="Button_26">"SalesReport_JNL_List1"</definedName>
    <definedName name="Button_4">"Forecast_Nov_98_Dec98_List"</definedName>
    <definedName name="BVCISUMMARY">NA()</definedName>
    <definedName name="BZ">{"'Summary'!$A$5:$H$42"}</definedName>
    <definedName name="C_">NA()</definedName>
    <definedName name="C_note">{"'Eng (page2)'!$A$1:$D$52"}</definedName>
    <definedName name="CABLE2">NA()</definedName>
    <definedName name="CABLE2_35">NA()</definedName>
    <definedName name="CAE">{"'Eng (page2)'!$A$1:$D$52"}</definedName>
    <definedName name="calc">1</definedName>
    <definedName name="cancu2">NA()</definedName>
    <definedName name="cap">NA()</definedName>
    <definedName name="cap0.7">NA()</definedName>
    <definedName name="CAPDAT">NA()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h">{"'Eng (page2)'!$A$1:$D$52"}</definedName>
    <definedName name="Cashflow">{"'Sheet1'!$L$16"}</definedName>
    <definedName name="Cat">NA()</definedName>
    <definedName name="Category_All">NA()</definedName>
    <definedName name="CATIN">NA()</definedName>
    <definedName name="CATJYOU">NA()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AAAF_opts">"1, 1, 1, False, 2, False, False, , 0, False, False, 3,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74E984_opts">"1, 1, 1, False, 2, False, False, , 0, False, False, 2, 2"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-170780926</definedName>
    <definedName name="cc">{"'Eng (page2)'!$A$1:$D$52"}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_35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f">{"'Eng (page2)'!$A$1:$D$52"}</definedName>
    <definedName name="CCNK">NA()</definedName>
    <definedName name="CCS">NA()</definedName>
    <definedName name="cd">NA()</definedName>
    <definedName name="cdcfqv">{"'Eng (page2)'!$A$1:$D$52"}</definedName>
    <definedName name="cdcldcdsl">{"'Eng (page2)'!$A$1:$D$52"}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mklc">{"'Eng (page2)'!$A$1:$D$52"}</definedName>
    <definedName name="cdn">NA()</definedName>
    <definedName name="CDS">{"'Eng (page2)'!$A$1:$D$52"}</definedName>
    <definedName name="CDSA">{"'Eng (page2)'!$A$1:$D$52"}</definedName>
    <definedName name="cdsacds">{"'Eng (page2)'!$A$1:$D$52"}</definedName>
    <definedName name="cdscacdc">{"'Eng (page2)'!$A$1:$D$52"}</definedName>
    <definedName name="cdscdec">{"'Model'!$A$1:$N$53"}</definedName>
    <definedName name="cdsv">{"'Eng (page2)'!$A$1:$D$52"}</definedName>
    <definedName name="cdsw">{"'Eng (page2)'!$A$1:$D$52"}</definedName>
    <definedName name="CDTRAMD1">NA()</definedName>
    <definedName name="cdweqc">{"'Model'!$A$1:$N$53"}</definedName>
    <definedName name="CET">{"'Eng (page2)'!$A$1:$D$52"}</definedName>
    <definedName name="cf">{"'Eng (page2)'!$A$1:$D$52"}</definedName>
    <definedName name="cf_1">{"'Eng (page2)'!$A$1:$D$52"}</definedName>
    <definedName name="cfdeq">{"'Eng (page2)'!$A$1:$D$52"}</definedName>
    <definedName name="cfergrt">{"'Eng (page2)'!$A$1:$D$52"}</definedName>
    <definedName name="cfk">NA()</definedName>
    <definedName name="CFsl">{"'Eng (page2)'!$A$1:$D$52"}</definedName>
    <definedName name="cgionc">NA()</definedName>
    <definedName name="cgiovl">NA()</definedName>
    <definedName name="CH">NA()</definedName>
    <definedName name="CH_35">NA()</definedName>
    <definedName name="CHASHFLOW">{"'Sheet1'!$L$16"}</definedName>
    <definedName name="CHAT">{"'WWW'!$A$1:$J$18"}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_1">"チェック 65"</definedName>
    <definedName name="CheckUpdate">29</definedName>
    <definedName name="chhtnc">NA()</definedName>
    <definedName name="chhtvl">NA()</definedName>
    <definedName name="chilled">{"'Eng (page2)'!$A$1:$D$52"}</definedName>
    <definedName name="chnc">NA()</definedName>
    <definedName name="Chu">NA()</definedName>
    <definedName name="chvl">NA()</definedName>
    <definedName name="ci">{"'Eng (page2)'!$A$1:$D$52"}</definedName>
    <definedName name="CIQWBGuid">"8845aced-5ebf-4cc8-8ac5-5a3297b21ae1"</definedName>
    <definedName name="citidd">NA()</definedName>
    <definedName name="CK">NA()</definedName>
    <definedName name="cknc">NA()</definedName>
    <definedName name="ckvl">NA()</definedName>
    <definedName name="CL">NA()</definedName>
    <definedName name="CLEO">NA()</definedName>
    <definedName name="clsdkko">{"'Eng (page2)'!$A$1:$D$52"}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mdCancel">"Button 3"</definedName>
    <definedName name="cmdkqfr">{"'Eng (page2)'!$A$1:$D$52"}</definedName>
    <definedName name="cmdOK">"Button 2"</definedName>
    <definedName name="CN">OFFSET(Full_Print,0,0,VDO.DE.08.CN)</definedName>
    <definedName name="CN3p">NA()</definedName>
    <definedName name="Co">NA()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öï_ly_vaän_chuyeãn">NA()</definedName>
    <definedName name="Col_End">3</definedName>
    <definedName name="Col_Start">44</definedName>
    <definedName name="Collec_AP_CF_2007">(96546+20190841)</definedName>
    <definedName name="Collec_AR_CF_2007">-2132</definedName>
    <definedName name="COMMON">NA()</definedName>
    <definedName name="COMMON_35">NA()</definedName>
    <definedName name="COMP">NA()</definedName>
    <definedName name="Con">{"'Eng (page2)'!$A$1:$D$52"}</definedName>
    <definedName name="CON_EQP_COS">NA()</definedName>
    <definedName name="CON_EQP_COS_35">NA()</definedName>
    <definedName name="CON_EQP_COST">NA()</definedName>
    <definedName name="config">{"'Eng (page2)'!$A$1:$D$52"}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T_EQ">NA()</definedName>
    <definedName name="CONTRAT">520261030</definedName>
    <definedName name="CONTROLLER_DATAENTRY">"ZPG1!$A$1"</definedName>
    <definedName name="CONTROLLERFDOPTION.VIEWABLE_RANGE_LRC.">"F005!$A$1"</definedName>
    <definedName name="CONTROLLERFDOPTION.VIEWABLE_RANGE_ULC.">"F005!$A$1"</definedName>
    <definedName name="Copack_Sales_Max">NA()</definedName>
    <definedName name="cot">NA()</definedName>
    <definedName name="Cot_thep">NA()</definedName>
    <definedName name="cp">550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PC2001">{"'Model'!$A$1:$N$53"}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ITINST">NA()</definedName>
    <definedName name="CRITPURC">NA()</definedName>
    <definedName name="CRS">NA()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cd">{"'Model'!$A$1:$N$53"}</definedName>
    <definedName name="csddg1p">NA()</definedName>
    <definedName name="csddt1p">NA()</definedName>
    <definedName name="csDesignMode">1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U_LY">NA()</definedName>
    <definedName name="cu_ly_1">NA()</definedName>
    <definedName name="cu102.ShareScalingFactor">1000000</definedName>
    <definedName name="cu103.EmployeeScalingFactor">1000</definedName>
    <definedName name="cu107.DPSSymbol">"c"</definedName>
    <definedName name="cu107.EPSSymbol">"c"</definedName>
    <definedName name="cu71.ScalingFactor">1000000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RENCY">NA()</definedName>
    <definedName name="current_ya">2001</definedName>
    <definedName name="cut">{"'Eng (page2)'!$A$1:$D$52"}</definedName>
    <definedName name="cut_1">{"'Eng (page2)'!$A$1:$D$52"}</definedName>
    <definedName name="cv">NA()</definedName>
    <definedName name="cv_35">NA()</definedName>
    <definedName name="cvcxvsvad">{"'Model'!$A$1:$N$53"}</definedName>
    <definedName name="cvmqel">{"'Model'!$A$1:$N$53"}</definedName>
    <definedName name="cvswq">{"'Eng (page2)'!$A$1:$D$52"}</definedName>
    <definedName name="cwkodkoc">{"'Eng (page2)'!$A$1:$D$52"}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l">NA()</definedName>
    <definedName name="cxxnc">NA()</definedName>
    <definedName name="cxxvl">NA()</definedName>
    <definedName name="cxzs">{"'Eng (page2)'!$A$1:$D$52"}</definedName>
    <definedName name="cxzv">Scheduled_Payment+Extra_Payment</definedName>
    <definedName name="D_7101A_B">NA()</definedName>
    <definedName name="D_Gia">NA()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1x2">NA()</definedName>
    <definedName name="da2x4">NA()</definedName>
    <definedName name="da4x6">NA()</definedName>
    <definedName name="daa">{"'Model'!$A$1:$N$53"}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.Dump">NA()</definedName>
    <definedName name="Data.Dump_1">NA()</definedName>
    <definedName name="DATA_DATA2_List">NA()</definedName>
    <definedName name="Data11">NA()</definedName>
    <definedName name="Data41">NA()</definedName>
    <definedName name="DataFilter">#N/A</definedName>
    <definedName name="datak">NA()</definedName>
    <definedName name="datal">NA()</definedName>
    <definedName name="DataSort">#N/A</definedName>
    <definedName name="Datdoi">NA()</definedName>
    <definedName name="day1_35">NA()</definedName>
    <definedName name="day2_35">NA()</definedName>
    <definedName name="Daythep">NA()</definedName>
    <definedName name="db">NA()</definedName>
    <definedName name="DBT">18%</definedName>
    <definedName name="dbu1_35">NA()</definedName>
    <definedName name="dbu2_35">NA()</definedName>
    <definedName name="dcc">NA()</definedName>
    <definedName name="dcds">{"'Model'!$A$1:$N$53"}</definedName>
    <definedName name="dche">NA()</definedName>
    <definedName name="dcl">NA()</definedName>
    <definedName name="dcwdl">{"'Eng (page2)'!$A$1:$D$52"}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y">NA()</definedName>
    <definedName name="DDAY_35">NA()</definedName>
    <definedName name="dddddd">{"'Eng (page2)'!$A$1:$D$52"}</definedName>
    <definedName name="ddddddddddd">{"'Model'!$A$1:$N$53"}</definedName>
    <definedName name="dddddddddddddddddddddddd">{"'Eng (page2)'!$A$1:$D$52"}</definedName>
    <definedName name="dden">NA()</definedName>
    <definedName name="ddhtnc">NA()</definedName>
    <definedName name="ddhtvl">NA()</definedName>
    <definedName name="ddia">NA()</definedName>
    <definedName name="ddien">NA()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>BlankMacro1</definedName>
    <definedName name="Decisions">1</definedName>
    <definedName name="deferincome">{"'Sell_Office'!$C$5:$D$6"}</definedName>
    <definedName name="den_bu">NA()</definedName>
    <definedName name="density.hcm">NA()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f">NA()</definedName>
    <definedName name="dfe">{"'Eng (page2)'!$A$1:$D$52"}</definedName>
    <definedName name="dfep">{"'Eng (page2)'!$A$1:$D$52"}</definedName>
    <definedName name="dfew">{"'Eng (page2)'!$A$1:$D$52"}</definedName>
    <definedName name="DFGHJK">8</definedName>
    <definedName name="dfqcvdq">{"'Eng (page2)'!$A$1:$D$52"}</definedName>
    <definedName name="DFW">{"'Eng (page2)'!$A$1:$D$52"}</definedName>
    <definedName name="DFWE">{"'Eng (page2)'!$A$1:$D$52"}</definedName>
    <definedName name="dg">NA()</definedName>
    <definedName name="DG_35">NA()</definedName>
    <definedName name="DGCTI592">NA()</definedName>
    <definedName name="DGM">NA()</definedName>
    <definedName name="DGNC">NA()</definedName>
    <definedName name="dgnc_35">NA()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ien">NA()</definedName>
    <definedName name="dika">DATE(YEAR(Loan_Start),MONTH(Loan_Start)+Payment_Number,DAY(Loan_Start))</definedName>
    <definedName name="DIMM_64MB_ECC_PC133">NA()</definedName>
    <definedName name="dinhdia">NA()</definedName>
    <definedName name="dirk">(225/12*Ist)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E_Dirty">"False"</definedName>
    <definedName name="DME_LocalFile">"True"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ngia">NA()</definedName>
    <definedName name="dongia_35">NA()</definedName>
    <definedName name="dongia1">NA()</definedName>
    <definedName name="dooe">{"'Eng (page2)'!$A$1:$D$52"}</definedName>
    <definedName name="dqevc">{"'Eng (page2)'!$A$1:$D$52"}</definedName>
    <definedName name="DRFE4">{"'Eng (page2)'!$A$1:$D$52"}</definedName>
    <definedName name="ds1pnc">NA()</definedName>
    <definedName name="ds1pvl">NA()</definedName>
    <definedName name="ds3pnc">NA()</definedName>
    <definedName name="ds3pvl">NA()</definedName>
    <definedName name="dsa">{"'Model'!$A$1:$N$53"}</definedName>
    <definedName name="dsacd">{"'Eng (page2)'!$A$1:$D$52"}</definedName>
    <definedName name="dsad">{"'Model'!$A$1:$N$53"}</definedName>
    <definedName name="dscds">{"'Model'!$A$1:$N$53"}</definedName>
    <definedName name="dsct3pnc">NA()</definedName>
    <definedName name="dsct3pvl">NA()</definedName>
    <definedName name="dsdv">{"'Eng (page2)'!$A$1:$D$52"}</definedName>
    <definedName name="DSE">{"'Eng (page2)'!$A$1:$D$52"}</definedName>
    <definedName name="dsg">{"'Model'!$A$1:$N$53"}</definedName>
    <definedName name="dssdsddd">{"'Eng (page2)'!$A$1:$D$52"}</definedName>
    <definedName name="DSUMDATA">NA()</definedName>
    <definedName name="DTBH">NA()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sqev">{"'Eng (page2)'!$A$1:$D$52"}</definedName>
    <definedName name="DWA">{"'Eng (page2)'!$A$1:$D$52"}</definedName>
    <definedName name="DX">{"'Eng (page2)'!$A$1:$D$52"}</definedName>
    <definedName name="dxscxds">{"'Eng (page2)'!$A$1:$D$52"}</definedName>
    <definedName name="ë">NA()</definedName>
    <definedName name="E_3">"Text 12"</definedName>
    <definedName name="ë_35">NA()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3eelephant">{"'Model'!$A$1:$N$53"}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65t">{"'Eng (page2)'!$A$1:$D$52"}</definedName>
    <definedName name="ë74">NA()</definedName>
    <definedName name="ë74_35">NA()</definedName>
    <definedName name="E99999_35">NA()</definedName>
    <definedName name="Echm">NA()</definedName>
    <definedName name="Echm_35">NA()</definedName>
    <definedName name="ed">{"'Eng (page2)'!$A$1:$D$52"}</definedName>
    <definedName name="EDW">{"'Model'!$A$1:$N$53"}</definedName>
    <definedName name="eeafecs">{"'Eng (page2)'!$A$1:$D$52"}</definedName>
    <definedName name="eews">{"'Eng (page2)'!$A$1:$D$52"}</definedName>
    <definedName name="Efficiency_1">NA()</definedName>
    <definedName name="Efficiency_2">NA()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ed">36891</definedName>
    <definedName name="epf">{"'Model'!$A$1:$N$53"}</definedName>
    <definedName name="er">Scheduled_Payment+Extra_Payment</definedName>
    <definedName name="er_1">#NAME?+#NAME?</definedName>
    <definedName name="er_100">#NAME?+#NAME?</definedName>
    <definedName name="er_101">#NAME?+#NAME?</definedName>
    <definedName name="er_13">#NAME?+#NAME?</definedName>
    <definedName name="er_14">#NAME?+#NAME?</definedName>
    <definedName name="er_15">#NAME?+#NAME?</definedName>
    <definedName name="er_16">#NAME?+#NAME?</definedName>
    <definedName name="er_17">#NAME?+#NAME?</definedName>
    <definedName name="er_18">#NAME?+#NAME?</definedName>
    <definedName name="er_19">#NAME?+#NAME?</definedName>
    <definedName name="er_20">#NAME?+#NAME?</definedName>
    <definedName name="er_21">#NAME?+#NAME?</definedName>
    <definedName name="er_22">#NAME?+#NAME?</definedName>
    <definedName name="er_23">#NAME?+#NAME?</definedName>
    <definedName name="er_35">#NAME?+#NAME?</definedName>
    <definedName name="er_39">#NAME?+#NAME?</definedName>
    <definedName name="er_4">#NAME?+#NAME?</definedName>
    <definedName name="er_41">#NAME?+#NAME?</definedName>
    <definedName name="er_42">#NAME?+#NAME?</definedName>
    <definedName name="er_5">#NAME?+#NAME?</definedName>
    <definedName name="er_54">#NAME?+#NAME?</definedName>
    <definedName name="er_58">#NAME?+#NAME?</definedName>
    <definedName name="er_60">#NAME?+#NAME?</definedName>
    <definedName name="er_61">#NAME?+#NAME?</definedName>
    <definedName name="er_62">#NAME?+#NAME?</definedName>
    <definedName name="er_63">#NAME?+#NAME?</definedName>
    <definedName name="er_64">#NAME?+#NAME?</definedName>
    <definedName name="er_68">#NAME?+#NAME?</definedName>
    <definedName name="er_69">#NAME?+#NAME?</definedName>
    <definedName name="er_76">#NAME?+#NAME?</definedName>
    <definedName name="er_79">#NAME?+#NAME?</definedName>
    <definedName name="er_80">#NAME?+#NAME?</definedName>
    <definedName name="er_81">#NAME?+#NAME?</definedName>
    <definedName name="er_82">#NAME?+#NAME?</definedName>
    <definedName name="er_83">#NAME?+#NAME?</definedName>
    <definedName name="er_95">#NAME?+#NAME?</definedName>
    <definedName name="er_96">#NAME?+#NAME?</definedName>
    <definedName name="er_97">#NAME?+#NAME?</definedName>
    <definedName name="er_98">#NAME?+#NAME?</definedName>
    <definedName name="er_99">#NAME?+#NAME?</definedName>
    <definedName name="ERE">{"'Eng (page2)'!$A$1:$D$52"}</definedName>
    <definedName name="erer">{"'Eng (page2)'!$A$1:$D$52"}</definedName>
    <definedName name="ERGT">{"'Eng (page2)'!$A$1:$D$52"}</definedName>
    <definedName name="erjp">{"'Eng (page2)'!$A$1:$D$52"}</definedName>
    <definedName name="erqw">{"'Eng (page2)'!$A$1:$D$52"}</definedName>
    <definedName name="ertyu">{"'Eng (page2)'!$A$1:$D$52"}</definedName>
    <definedName name="Erui">{"'Model'!$A$1:$N$53"}</definedName>
    <definedName name="ERW">{"'Eng (page2)'!$A$1:$D$52"}</definedName>
    <definedName name="erwq">{"'Eng (page2)'!$A$1:$D$52"}</definedName>
    <definedName name="EssAliasTable">"Default"</definedName>
    <definedName name="EssLatest">"Jan"</definedName>
    <definedName name="EssOptions">"110000000001000_"</definedName>
    <definedName name="etw">{"'Eng (page2)'!$A$1:$D$52"}</definedName>
    <definedName name="EURO">NA()</definedName>
    <definedName name="ev.Calculation">-4135</definedName>
    <definedName name="ev.Initialized">FALSE</definedName>
    <definedName name="EV__EVCOM_OPTIONS__">8</definedName>
    <definedName name="EV__EXPOPTIONS__">0</definedName>
    <definedName name="EV__LASTREFTIME__">39194.8502662037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134217750</definedName>
    <definedName name="EV__WBVERSION__">0</definedName>
    <definedName name="ew">{"'Eng (page2)'!$A$1:$D$52"}</definedName>
    <definedName name="ewee">{"'Eng (page2)'!$A$1:$D$52"}</definedName>
    <definedName name="ewg">{"'Model'!$A$1:$N$53"}</definedName>
    <definedName name="ewr">{"'Eng (page2)'!$A$1:$D$52"}</definedName>
    <definedName name="ewrq">{"'Eng (page2)'!$A$1:$D$52"}</definedName>
    <definedName name="EWSD">{"'Eng (page2)'!$A$1:$D$52"}</definedName>
    <definedName name="EX_RATE">NA()</definedName>
    <definedName name="ExactAddinConnection">"200"</definedName>
    <definedName name="ExactAddinConnection.200">"MACSRV;200;hliu;1"</definedName>
    <definedName name="ExactAddinReports">1</definedName>
    <definedName name="exc">{"'Eng (page2)'!$A$1:$D$52"}</definedName>
    <definedName name="exc_1">{"'Eng (page2)'!$A$1:$D$52"}</definedName>
    <definedName name="Excel_BuiltIn__FilterDatabase">NA()</definedName>
    <definedName name="Excel_BuiltIn_Criteria">NA()</definedName>
    <definedName name="Excel_BuiltIn_Database">NA()</definedName>
    <definedName name="Excel_BuiltIn_Database_35">NA()</definedName>
    <definedName name="Excel_BuiltIn_Extract">NA()</definedName>
    <definedName name="Excel_BuiltIn_Extract_35">NA()</definedName>
    <definedName name="Excel_BuiltIn_Print_Area">NA()</definedName>
    <definedName name="Excel_BuiltIn_Print_Area_1_1_1_2">NA()</definedName>
    <definedName name="Excel_BuiltIn_Print_Area_14">NA()</definedName>
    <definedName name="Excel_BuiltIn_Print_Area_2_1_1_1">NA()</definedName>
    <definedName name="Excel_BuiltIn_Print_Area_3">NA()</definedName>
    <definedName name="Excel_BuiltIn_Print_Area_3_1_1_1">NA()</definedName>
    <definedName name="Excel_BuiltIn_Print_Area_35">NA()</definedName>
    <definedName name="Excel_BuiltIn_Print_Area_5_1">"$#REF.$B$2:$CD$23"</definedName>
    <definedName name="Excel_BuiltIn_Print_Area_6_1_1">NA()</definedName>
    <definedName name="Excel_BuiltIn_Print_Area_7_1_1">"$#REF.$B$2:$CD$22"</definedName>
    <definedName name="Excel_BuiltIn_Print_Area_8">NA()</definedName>
    <definedName name="Excel_BuiltIn_Print_Area_9">NA()</definedName>
    <definedName name="Excel_BuiltIn_Print_Titles">NA()</definedName>
    <definedName name="Excel_BuiltIn_Print_Titles_1_1">"$#REF.$D$1:$H$65511;$#REF.$A$1:$CD$7"</definedName>
    <definedName name="Excel_BuiltIn_Print_Titles_18_1">NA()</definedName>
    <definedName name="Excel_BuiltIn_Print_Titles_2_1_1">"$#REF.$D$1:$H$65511;$#REF.$A$1:$CD$7"</definedName>
    <definedName name="Excel_BuiltIn_Print_Titles_2_1_1_1">"$#REF.$D$1:$H$65511;$#REF.$A$1:$CD$7"</definedName>
    <definedName name="Excel_BuiltIn_Print_Titles_3_1_1_1_1">"$#REF.$D$1:$H$65511;$#REF.$A$1:$CD$7"</definedName>
    <definedName name="Excel_BuiltIn_Print_Titles_3_1_1_1_1_1">"$#REF.$D$1:$H$65511;$#REF.$A$1:$CD$7"</definedName>
    <definedName name="Excel_BuiltIn_Print_Titles_31_1_1">NA()</definedName>
    <definedName name="Excel_BuiltIn_Print_Titles_31_1_1_1">NA()</definedName>
    <definedName name="Excel_BuiltIn_Print_Titles_4_1_1">"$#REF.$B$1:$C$65511"</definedName>
    <definedName name="Excel_BuiltIn_Print_Titles_6_1_1">"$#REF.$B$1:$B$65511"</definedName>
    <definedName name="Excel_BuiltIn_Print_Titles_7_1_1">"$#REF.$B$1:$B$65511"</definedName>
    <definedName name="Excel_BuiltIn_Recorder">"'file://server1/Home/Sukhuma/sukhuma/STI/FS-STI/zstigl01report.tx'#$''.$A$1:$A$65536"</definedName>
    <definedName name="f">NA()</definedName>
    <definedName name="F_SL">FST:(FSB)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nin">{"'Model'!$A$1:$N$53"}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CTOR">NA()</definedName>
    <definedName name="FAT">{"'Eng (page2)'!$A$1:$D$52"}</definedName>
    <definedName name="fbf">{"'Model'!$A$1:$N$53"}</definedName>
    <definedName name="fbfy">{"'Model'!$A$1:$N$53"}</definedName>
    <definedName name="fc">{"'Eng (page2)'!$A$1:$D$52"}</definedName>
    <definedName name="fcewq">{"'Eng (page2)'!$A$1:$D$52"}</definedName>
    <definedName name="FCT">{"'Eng (page2)'!$A$1:$D$52"}</definedName>
    <definedName name="fdfdfdfdfdfgfgffg">{"'Sell_Office'!$C$5:$D$6"}</definedName>
    <definedName name="feqv">{"'Eng (page2)'!$A$1:$D$52"}</definedName>
    <definedName name="FEW">{"'Eng (page2)'!$A$1:$D$52"}</definedName>
    <definedName name="fexco">{"'Model'!$A$1:$N$53"}</definedName>
    <definedName name="ffffff">{"'Sheet1'!$L$16"}</definedName>
    <definedName name="fgdp">{"'Eng (page2)'!$A$1:$D$52"}</definedName>
    <definedName name="FGE\">{"'Eng (page2)'!$A$1:$D$52"}</definedName>
    <definedName name="fgfgffgfgfg">{"'Sell_Office'!$C$5:$D$6"}</definedName>
    <definedName name="fghjkl">{"'ITOCHU8'!$E$228:$S$350"}</definedName>
    <definedName name="fgs">{"'VQ ENG'!$A$1:$K$50"}</definedName>
    <definedName name="fgt">{"'Model'!$A$1:$N$53"}</definedName>
    <definedName name="fhtrhtryj">""</definedName>
    <definedName name="fifty">0.02</definedName>
    <definedName name="final1">38878.7674652778</definedName>
    <definedName name="Fix">{"'Model'!$A$1:$N$53"}</definedName>
    <definedName name="FLG">1</definedName>
    <definedName name="Flu_40_W">50</definedName>
    <definedName name="FOH">{"'Summary'!$A$1:$AD$528"}</definedName>
    <definedName name="fojwp">{"'Eng (page2)'!$A$1:$D$52"}</definedName>
    <definedName name="foodstore">NA()</definedName>
    <definedName name="foodstore.hcm">NA()</definedName>
    <definedName name="FORK">NA()</definedName>
    <definedName name="FP">NA()</definedName>
    <definedName name="FP_35">NA()</definedName>
    <definedName name="Freight1">NA()</definedName>
    <definedName name="Freight2">NA()</definedName>
    <definedName name="front">"'file://COMPAQ1/backup%20(F)/DOCUME~1/JLAMAR~1/LOCALS~1/Temp/9912audit.xls'#$''.$S$19:$S$19"</definedName>
    <definedName name="fse">{"'Model'!$A$1:$N$53"}</definedName>
    <definedName name="Full">NA()</definedName>
    <definedName name="fvfdgdfvf">"TOA Paint (Malaysia) Sdn Bhd"</definedName>
    <definedName name="FWP">{"'Eng (page2)'!$A$1:$D$52"}</definedName>
    <definedName name="fx">{"'Model'!$A$1:$N$53"}</definedName>
    <definedName name="FY">2005</definedName>
    <definedName name="g">NA()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dgsd">{"'VQ ENG'!$A$1:$K$50"}</definedName>
    <definedName name="gaeg">{"'Model'!$A$1:$N$53"}</definedName>
    <definedName name="gagagadg">{"'VQ ENG'!$A$1:$K$50"}</definedName>
    <definedName name="gaiga">{"'VQ ENG'!$A$1:$K$50"}</definedName>
    <definedName name="gamatc">NA()</definedName>
    <definedName name="gas">NA()</definedName>
    <definedName name="gbgfrs">{"'Model'!$A$1:$N$53"}</definedName>
    <definedName name="gbh">{"'Model'!$A$1:$N$53"}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e">{"'Model'!$A$1:$N$53"}</definedName>
    <definedName name="gehresg">"Banking Department, Bank of Thailand Tel.(662) 283-5454"</definedName>
    <definedName name="geogsp">"Chart 2"</definedName>
    <definedName name="ges">{"'Model'!$A$1:$N$53"}</definedName>
    <definedName name="gfg">{"'Eng (page2)'!$A$1:$D$52"}</definedName>
    <definedName name="gg">{"'Eng (page2)'!$A$1:$D$52"}</definedName>
    <definedName name="ggggg">{"'Model'!$A$1:$N$53"}</definedName>
    <definedName name="ggggggggggggg">{"'Summary'!$A$5:$H$42"}</definedName>
    <definedName name="ggregfdb">"5/6/00"</definedName>
    <definedName name="gh">{"'Eng (page2)'!$A$1:$D$52"}</definedName>
    <definedName name="ghaa">{"'Eng (page2)'!$A$1:$D$52"}</definedName>
    <definedName name="ghuu">{"'Eng (page2)'!$A$1:$D$52"}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kw">{"'Eng (page2)'!$A$1:$D$52"}</definedName>
    <definedName name="gl3p">NA()</definedName>
    <definedName name="gld">NA()</definedName>
    <definedName name="Glo">{"'Sheet1'!$L$16"}</definedName>
    <definedName name="Go">NA()</definedName>
    <definedName name="GoBack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hong">NA()</definedName>
    <definedName name="god">{"'和文'!$Q$45:$AP$71"}</definedName>
    <definedName name="goi">Scheduled_Payment+Extra_Payment</definedName>
    <definedName name="GPT_GROUNDING_PT">NA()</definedName>
    <definedName name="GPT_GROUNDING_PT_35">NA()</definedName>
    <definedName name="GroupExRate_2010">34.0136</definedName>
    <definedName name="gtc">NA()</definedName>
    <definedName name="GTXL">NA()</definedName>
    <definedName name="gv">NA()</definedName>
    <definedName name="gvl">NA()</definedName>
    <definedName name="gw">{"'Model'!$A$1:$N$53"}</definedName>
    <definedName name="GWRT">{"'Eng (page2)'!$A$1:$D$52"}</definedName>
    <definedName name="gxm">NA()</definedName>
    <definedName name="gy">Scheduled_Payment+Extra_Payment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y">{"'Sheet1'!$L$16"}</definedName>
    <definedName name="hbzhjx">{"'Model'!$A$1:$N$53"}</definedName>
    <definedName name="HCM">NA()</definedName>
    <definedName name="HDCCT">NA()</definedName>
    <definedName name="HDCD">NA()</definedName>
    <definedName name="he">{"'Eng (page2)'!$A$1:$D$52"}</definedName>
    <definedName name="Heä_soá_laép_xaø_H">1.7</definedName>
    <definedName name="heä_soá_sình_laày">NA()</definedName>
    <definedName name="hey">{"'Sheet1'!$L$16"}</definedName>
    <definedName name="hg">{"'Model'!$A$1:$N$53"}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K">{"'Eng (page2)'!$A$1:$D$52"}</definedName>
    <definedName name="hhxm">NA()</definedName>
    <definedName name="hien">NA()</definedName>
    <definedName name="HIEU">{"'Sheet1'!$L$16"}</definedName>
    <definedName name="HIIU">{"'Eng (page2)'!$A$1:$D$52"}</definedName>
    <definedName name="hijo">{"'Eng (page2)'!$A$1:$D$52"}</definedName>
    <definedName name="HIO">{"'Eng (page2)'!$A$1:$D$52"}</definedName>
    <definedName name="HKrate">7.8</definedName>
    <definedName name="HML">{"'Interest'!$A$1:$M$25"}</definedName>
    <definedName name="hn">NA()</definedName>
    <definedName name="hn.ModelVersion">1</definedName>
    <definedName name="hn.NoUpload">0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RTW">{"'Eng (page2)'!$A$1:$D$52"}</definedName>
    <definedName name="hs">NA()</definedName>
    <definedName name="HSCT3">0.1</definedName>
    <definedName name="hsdc1">NA()</definedName>
    <definedName name="HSDD">NA()</definedName>
    <definedName name="HSDN">2.5</definedName>
    <definedName name="HSHH">NA()</definedName>
    <definedName name="HSHHUT">NA()</definedName>
    <definedName name="HSKK">NA()</definedName>
    <definedName name="hskk1">NA()</definedName>
    <definedName name="HSLXH">1.7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SWQHDDX">{"'Eng (page2)'!$A$1:$D$52"}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er">{"'Model'!$A$1:$N$53"}</definedName>
    <definedName name="html">{"'Eng (page2)'!$A$1:$D$52"}</definedName>
    <definedName name="HTML_CodePage">874</definedName>
    <definedName name="HTML_Control">{"'Eng (page2)'!$A$1:$D$52"}</definedName>
    <definedName name="HTML_Control_1">{"'coa'!$A$1:$H$544"}</definedName>
    <definedName name="HTML_Control_1_1">{"'coa'!$A$1:$H$544"}</definedName>
    <definedName name="HTML_Control_10">{"'Thai_key'!$A$3:$W$50"}</definedName>
    <definedName name="HTML_Control_2">{"'Sheet1'!$A$1:$AA$147"}</definedName>
    <definedName name="HTML_Control_3">{"'coa'!$A$1:$H$544"}</definedName>
    <definedName name="HTML_Control_4">{"'coa'!$A$1:$H$544"}</definedName>
    <definedName name="HTML_Control_5">{"'coa'!$A$1:$H$544"}</definedName>
    <definedName name="HTML_Control_6">{"'Monthly'!$A$3:$U$60"}</definedName>
    <definedName name="HTML_Control_7">{"'Thai_key'!$A$3:$W$50"}</definedName>
    <definedName name="HTML_Control_8">{"'Thai_key'!$A$3:$W$50"}</definedName>
    <definedName name="HTML_Control_9">{"'Thai_key'!$A$3:$W$50"}</definedName>
    <definedName name="html_control2">{"'1-TheatreBkgs'!$A$1:$L$102"}</definedName>
    <definedName name="HTML_Controll">{"'Eng (page2)'!$A$1:$D$52"}</definedName>
    <definedName name="HTML_Description">""</definedName>
    <definedName name="HTML_Email">""</definedName>
    <definedName name="HTML_Header">""</definedName>
    <definedName name="HTML_LastUpdate">"4/12/98"</definedName>
    <definedName name="HTML_LineAfter">FALSE</definedName>
    <definedName name="HTML_LineBefore">FALSE</definedName>
    <definedName name="HTML_Name">"Banking Department, Bank of Thailand Tel.(662) 283-5454"</definedName>
    <definedName name="HTML_OBDlg2">TRUE</definedName>
    <definedName name="HTML_OBDlg3">TRUE</definedName>
    <definedName name="HTML_OBDlg4">TRUE</definedName>
    <definedName name="HTML_OS">0</definedName>
    <definedName name="HTML_PathFile">"c:\fer2.html"</definedName>
    <definedName name="HTML_PathFileMac">"Macintosh HD:HomePageStuff:New_Home_Page:datafile:ctryprem.html"</definedName>
    <definedName name="HTML_PathTemplate">"\\Der2\vol1\DATABANK\DOWNLOAD\HEAD6-1.HTM"</definedName>
    <definedName name="HTML_Title">""</definedName>
    <definedName name="HTML1_10">""</definedName>
    <definedName name="HTML1_11">1</definedName>
    <definedName name="HTML1_12">"C:\Data\Management Report\AR Dashboard\P8 FY98\MyHTML.htm"</definedName>
    <definedName name="HTML1_2">1</definedName>
    <definedName name="HTML1_3">"Management Report"</definedName>
    <definedName name="HTML1_4">"Frontpage"</definedName>
    <definedName name="HTML1_5">""</definedName>
    <definedName name="HTML1_6">1</definedName>
    <definedName name="HTML1_7">1</definedName>
    <definedName name="HTML1_8">"4/3/98"</definedName>
    <definedName name="HTML1_9">"Mary Pratt"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1</definedName>
    <definedName name="HTNC">NA()</definedName>
    <definedName name="HTVL">NA()</definedName>
    <definedName name="huy">{"'Sheet1'!$L$16"}</definedName>
    <definedName name="hw">{"'Eng (page2)'!$A$1:$D$52"}</definedName>
    <definedName name="HWERTW">{"'Eng (page2)'!$A$1:$D$52"}</definedName>
    <definedName name="HWET">{"'Eng (page2)'!$A$1:$D$52"}</definedName>
    <definedName name="hy">{"'Eng (page2)'!$A$1:$D$52"}</definedName>
    <definedName name="hyhd">{"'Eng (page2)'!$A$1:$D$52"}</definedName>
    <definedName name="I2É6">NA()</definedName>
    <definedName name="I2É6_35">NA()</definedName>
    <definedName name="iCount_35">3</definedName>
    <definedName name="IDLAB_COST">NA()</definedName>
    <definedName name="IDLAB_COST_35">NA()</definedName>
    <definedName name="ier">{"'Eng (page2)'!$A$1:$D$52"}</definedName>
    <definedName name="ii">{"'Eng (page2)'!$A$1:$D$52"}</definedName>
    <definedName name="ii_1">OFFSET(Full_Print_1,0,0,vb_1)</definedName>
    <definedName name="ii_4">OFFSET(Full_Print_4,0,0,vb_4)</definedName>
    <definedName name="ii_64">OFFSET(Full_Print_64,0,0,vb_64)</definedName>
    <definedName name="ii_69">OFFSET(Full_Print_69,0,0,vb_69)</definedName>
    <definedName name="ii_76">OFFSET(Full_Print_76,0,0,vb_76)</definedName>
    <definedName name="iiiiii">{"'Model'!$A$1:$N$53"}</definedName>
    <definedName name="IM">38360.3425728009</definedName>
    <definedName name="Img_ML_1c3d1n6n">"IMG_11"</definedName>
    <definedName name="Img_ML_1e1k9n5y">"IMG_6"</definedName>
    <definedName name="Img_ML_1h4n3h8h">"IMG_18"</definedName>
    <definedName name="Img_ML_1k4g9u7k">"IMG_10"</definedName>
    <definedName name="Img_ML_1t5s6u1f">"IMG_11"</definedName>
    <definedName name="Img_ML_1y7a6c1t">"IMG_11"</definedName>
    <definedName name="Img_ML_2e1r5p2m">"IMG_18"</definedName>
    <definedName name="Img_ML_2i4d6c2r">"IMG_10"</definedName>
    <definedName name="Img_ML_2j4h5d5y">"IMG_6"</definedName>
    <definedName name="Img_ML_2j6i5k6b">"IMG_18"</definedName>
    <definedName name="Img_ML_2v6s9i5c">"IMG_18"</definedName>
    <definedName name="Img_ML_2x1b8j5c">"IMG_5"</definedName>
    <definedName name="Img_ML_2x8r4a2e">"IMG_18"</definedName>
    <definedName name="Img_ML_3b3j3x9k">"IMG_11"</definedName>
    <definedName name="Img_ML_3c6e9c4g">"IMG_5"</definedName>
    <definedName name="Img_ML_3e2q4k7i">"IMG_17"</definedName>
    <definedName name="Img_ML_3h2n3p4v">"IMG_11"</definedName>
    <definedName name="Img_ML_3p2b9c6w">"IMG_10"</definedName>
    <definedName name="Img_ML_3p5d9q5j">"IMG_18"</definedName>
    <definedName name="Img_ML_3r4u7k1k">"IMG_11"</definedName>
    <definedName name="Img_ML_3x8m5t8j">"IMG_11"</definedName>
    <definedName name="Img_ML_3y1j4m2m">"IMG_18"</definedName>
    <definedName name="Img_ML_4b5r5k9y">"IMG_11"</definedName>
    <definedName name="Img_ML_4k8k7q4x">"IMG_6"</definedName>
    <definedName name="Img_ML_4m3p5r8j">"IMG_11"</definedName>
    <definedName name="Img_ML_4n6t1k1h">"IMG_11"</definedName>
    <definedName name="Img_ML_4r3t2p9g">"IMG_6"</definedName>
    <definedName name="Img_ML_5d3i8b5s">"IMG_17"</definedName>
    <definedName name="Img_ML_5e7s6t2u">"IMG_11"</definedName>
    <definedName name="Img_ML_5e9m1k3s">"IMG_18"</definedName>
    <definedName name="Img_ML_5f9d1i5x">"IMG_5"</definedName>
    <definedName name="Img_ML_5f9x9u4u">"IMG_10"</definedName>
    <definedName name="Img_ML_5h6q3g8u">"IMG_11"</definedName>
    <definedName name="Img_ML_5k1g6v5e">"IMG_17"</definedName>
    <definedName name="Img_ML_5k7e4n8n">"IMG_11"</definedName>
    <definedName name="Img_ML_5k8u7s9i">"IMG_11"</definedName>
    <definedName name="Img_ML_6f2p1m9g">"IMG_11"</definedName>
    <definedName name="Img_ML_6j4v6x5i">"IMG_11"</definedName>
    <definedName name="Img_ML_6k9c9p4d">"IMG_18"</definedName>
    <definedName name="Img_ML_6m3p7m9h">"IMG_18"</definedName>
    <definedName name="Img_ML_6m6i9t6k">"IMG_11"</definedName>
    <definedName name="Img_ML_6n6c2h1d">"IMG_11"</definedName>
    <definedName name="Img_ML_6p3m8v1n">"IMG_10"</definedName>
    <definedName name="Img_ML_6r9u1n9k">"IMG_18"</definedName>
    <definedName name="Img_ML_6u1b6h4m">"IMG_11"</definedName>
    <definedName name="Img_ML_6u4t7r7e">"IMG_11"</definedName>
    <definedName name="Img_ML_6w6m7b7r">"IMG_17"</definedName>
    <definedName name="Img_ML_6y9f7y3n">"IMG_11"</definedName>
    <definedName name="Img_ML_7e1g7x4r">"IMG_11"</definedName>
    <definedName name="Img_ML_7g4k9d6i">"IMG_13"</definedName>
    <definedName name="Img_ML_7m3b4p7p">"IMG_11"</definedName>
    <definedName name="Img_ML_7m5m4k3b">"IMG_18"</definedName>
    <definedName name="Img_ML_7n6h3t1t">"IMG_18"</definedName>
    <definedName name="Img_ML_7s4w7c6r">"IMG_13"</definedName>
    <definedName name="Img_ML_7w3j1h9t">"IMG_18"</definedName>
    <definedName name="Img_ML_8a8m2p9x">"IMG_11"</definedName>
    <definedName name="Img_ML_8b4s3j4n">"IMG_6"</definedName>
    <definedName name="Img_ML_8b9j5t1p">"IMG_13"</definedName>
    <definedName name="Img_ML_8c2q5i2r">"IMG_13"</definedName>
    <definedName name="Img_ML_8g3e4a7v">"IMG_18"</definedName>
    <definedName name="Img_ML_8h3m3i1m">"IMG_6"</definedName>
    <definedName name="Img_ML_8i9u7w8k">"IMG_11"</definedName>
    <definedName name="Img_ML_8j3w6p4c">"IMG_11"</definedName>
    <definedName name="Img_ML_8r1k8t4y">"IMG_18"</definedName>
    <definedName name="Img_ML_8s3q3c1i">"IMG_18"</definedName>
    <definedName name="Img_ML_8t3m5u6f">"IMG_18"</definedName>
    <definedName name="Img_ML_9c9p6w6g">"IMG_18"</definedName>
    <definedName name="Img_ML_9g2r1i7c">"IMG_10"</definedName>
    <definedName name="Img_ML_9j3t2m3v">"IMG_6"</definedName>
    <definedName name="Img_ML_9n1s4m5f">"IMG_6"</definedName>
    <definedName name="Img_ML_9u2c1d4e">"IMG_11"</definedName>
    <definedName name="Img_ML_9v6s2g1u">"IMG_11"</definedName>
    <definedName name="Img_NI_Chart">"IMG_11"</definedName>
    <definedName name="Img_Overseas_Contri">"IMG_13"</definedName>
    <definedName name="IND_LAB">NA()</definedName>
    <definedName name="INDMANP">NA()</definedName>
    <definedName name="INDMANP_35">NA()</definedName>
    <definedName name="ingredienten">NA()</definedName>
    <definedName name="InitCalcStatus">-4135</definedName>
    <definedName name="Interest_">1.02</definedName>
    <definedName name="Inventories_CF_2007">15077317</definedName>
    <definedName name="invert_e">{"'SCBMF'!$A$1:$I$51","'SCBDA'!$A$1:$I$45","'SCBBA'!$A$1:$I$37"}</definedName>
    <definedName name="io">{"'Eng (page2)'!$A$1:$D$52"}</definedName>
    <definedName name="io_1">{"'Eng (page2)'!$A$1:$D$52"}</definedName>
    <definedName name="IO_35">NA()</definedName>
    <definedName name="IOP">{"'Eng (page2)'!$A$1:$D$52"}</definedName>
    <definedName name="iopo">{"'Model'!$A$1:$N$53"}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"c24731"</definedName>
    <definedName name="IQ_AGG_FOUNDATION_VALUE">"c24732"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COVERAGE_DATE">"c27294"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REUT">"c3630"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REUT">"c5471"</definedName>
    <definedName name="IQ_BV_EST_REUT">"c5403"</definedName>
    <definedName name="IQ_BV_HIGH_EST_REUT">"c5405"</definedName>
    <definedName name="IQ_BV_LOW_EST_REUT">"c5406"</definedName>
    <definedName name="IQ_BV_MEDIAN_EST_REUT">"c5404"</definedName>
    <definedName name="IQ_BV_NUM_EST_REUT">"c5407"</definedName>
    <definedName name="IQ_BV_OVER_SHARES">"c1349"</definedName>
    <definedName name="IQ_BV_SHARE">"c100"</definedName>
    <definedName name="IQ_BV_STDDEV_EST_REUT">"c5408"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Y">"c102"</definedName>
    <definedName name="IQ_CAL_Y_EST">"c6797"</definedName>
    <definedName name="IQ_CAL_Y_EST_CIQ">"c6809"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CM">"c111"</definedName>
    <definedName name="IQ_CAPEX_FIN">"c112"</definedName>
    <definedName name="IQ_CAPEX_INS">"c113"</definedName>
    <definedName name="IQ_CAPEX_PCT_REV">"c19144"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P">"c25889"</definedName>
    <definedName name="IQ_CASH_FLOW_AP_CO">"c25890"</definedName>
    <definedName name="IQ_CASH_FLOW_INDUSTRY">"c25885"</definedName>
    <definedName name="IQ_CASH_FLOW_INDUSTRY_CO">"c25886"</definedName>
    <definedName name="IQ_CASH_FLOW_STANDARD">"c25887"</definedName>
    <definedName name="IQ_CASH_FLOW_STANDARD_CO">"c25888"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_SHARE">"c27339"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MBS_TRADING_DOM_FFIEC">"c27354"</definedName>
    <definedName name="IQ_COMM_MBS_TRADING_FFIEC">"c27353"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">"c177"</definedName>
    <definedName name="IQ_COMMERCIAL_LOANS_TOTAL_LOANS">"c15709"</definedName>
    <definedName name="IQ_COMMERCIAL_MORT">"c179"</definedName>
    <definedName name="IQ_COMMERCIAL_MORT_LOANS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_COVERAGE_DATE">"c27242"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"c24733"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COMPANIES_ANALYST_ID">"c27241"</definedName>
    <definedName name="IQ_COVERED_COMPANIES_ANALYST_NAME">"c27240"</definedName>
    <definedName name="IQ_COVERED_COMPANIES_ID">"c27239"</definedName>
    <definedName name="IQ_COVERED_COMPANIES_NAME">"c27238"</definedName>
    <definedName name="IQ_COVERED_COMPANIES_TICKER">"c27293"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INCOME_FHLB_STOCK_THRIFT">"c24754"</definedName>
    <definedName name="IQ_DIVIDEND_INCOME_OTHER_EQUITY_INV_THRIFT">"c24755"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_FINANCE_CF">"c27336"</definedName>
    <definedName name="IQ_DO_INVEST_CF">"c27335"</definedName>
    <definedName name="IQ_DOC_CLAUSE">"c6032"</definedName>
    <definedName name="IQ_DOM_OFFICE_DEPOSITS_TOT_DEPOSITS_FFIEC">"c13910"</definedName>
    <definedName name="IQ_DOMESTIC_DEPOSITS">"c27338"</definedName>
    <definedName name="IQ_DOMESTIC_LOANS">"c27340"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HOMEBUILDING_SALES">"c15815"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ACT_OR_EST_CIQ">"c4841"</definedName>
    <definedName name="IQ_EBIT_SBC_GW_ACT_OR_EST">"c4320"</definedName>
    <definedName name="IQ_EBIT_SBC_GW_ACT_OR_EST_CIQ">"c4845"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3MONTH">"c16301"</definedName>
    <definedName name="IQ_EBITDA_EST_DOWN_3MONTH_CIQ">"c16625"</definedName>
    <definedName name="IQ_EBITDA_EST_DOWN_MONTH">"c16293"</definedName>
    <definedName name="IQ_EBITDA_EST_DOWN_MONTH_CIQ">"c16617"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3MONTH">"c16299"</definedName>
    <definedName name="IQ_EBITDA_EST_NUM_ANALYSTS_3MONTH_CIQ">"c16623"</definedName>
    <definedName name="IQ_EBITDA_EST_NUM_ANALYSTS_MONTH">"c16291"</definedName>
    <definedName name="IQ_EBITDA_EST_NUM_ANALYSTS_MONTH_CIQ">"c16615"</definedName>
    <definedName name="IQ_EBITDA_EST_REUT">"c3640"</definedName>
    <definedName name="IQ_EBITDA_EST_TOTAL_REVISED_2MONTH">"c16298"</definedName>
    <definedName name="IQ_EBITDA_EST_TOTAL_REVISED_2MONTH_CIQ">"c16622"</definedName>
    <definedName name="IQ_EBITDA_EST_TOTAL_REVISED_3MONTH">"c16302"</definedName>
    <definedName name="IQ_EBITDA_EST_TOTAL_REVISED_3MONTH_CIQ">"c16626"</definedName>
    <definedName name="IQ_EBITDA_EST_TOTAL_REVISED_MONTH">"c16294"</definedName>
    <definedName name="IQ_EBITDA_EST_TOTAL_REVISED_MONTH_CIQ">"c16618"</definedName>
    <definedName name="IQ_EBITDA_EST_UP_2MONTH">"c16296"</definedName>
    <definedName name="IQ_EBITDA_EST_UP_2MONTH_CIQ">"c16620"</definedName>
    <definedName name="IQ_EBITDA_EST_UP_3MONTH">"c16300"</definedName>
    <definedName name="IQ_EBITDA_EST_UP_3MONTH_CIQ">"c16624"</definedName>
    <definedName name="IQ_EBITDA_EST_UP_MONTH">"c16292"</definedName>
    <definedName name="IQ_EBITDA_EST_UP_MONTH_CIQ">"c16616"</definedName>
    <definedName name="IQ_EBITDA_EXCL_SBC">"c3081"</definedName>
    <definedName name="IQ_EBITDA_HIGH_EST">"c370"</definedName>
    <definedName name="IQ_EBITDA_HIGH_EST_CIQ">"c3624"</definedName>
    <definedName name="IQ_EBITDA_HIGH_EST_REUT">"c3642"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NUM_EST">"c374"</definedName>
    <definedName name="IQ_EBITDA_NUM_EST_CIQ">"c3626"</definedName>
    <definedName name="IQ_EBITDA_NUM_EST_REUT">"c3644"</definedName>
    <definedName name="IQ_EBITDA_OVER_TOTAL_IE">"c1371"</definedName>
    <definedName name="IQ_EBITDA_SBC_ACT_OR_EST">"c4337"</definedName>
    <definedName name="IQ_EBITDA_SBC_ACT_OR_EST_CIQ">"c4862"</definedName>
    <definedName name="IQ_EBITDA_STDDEV_EST">"c375"</definedName>
    <definedName name="IQ_EBITDA_STDDEV_EST_CIQ">"c3627"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HOMEBUILDING_SALES">"c15816"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GW_ACT_OR_EST">"c4354"</definedName>
    <definedName name="IQ_EBT_SBC_GW_ACT_OR_EST_CIQ">"c4879"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"c16242"</definedName>
    <definedName name="IQ_ECS_NUM_SHAREHOLDERS_ABS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P">"c8880"</definedName>
    <definedName name="IQ_EPS_AP_ABS">"c8899"</definedName>
    <definedName name="IQ_EPS_EST">"c399"</definedName>
    <definedName name="IQ_EPS_EST_BOTTOM_UP">"c5489"</definedName>
    <definedName name="IQ_EPS_EST_BOTTOM_UP_CIQ">"c12026"</definedName>
    <definedName name="IQ_EPS_EST_CIQ">"c4994"</definedName>
    <definedName name="IQ_EPS_EST_DOWN_2MONTH">"c16309"</definedName>
    <definedName name="IQ_EPS_EST_DOWN_2MONTH_CIQ">"c16633"</definedName>
    <definedName name="IQ_EPS_EST_DOWN_3MONTH">"c16313"</definedName>
    <definedName name="IQ_EPS_EST_DOWN_3MONTH_CIQ">"c16637"</definedName>
    <definedName name="IQ_EPS_EST_DOWN_MONTH">"c16305"</definedName>
    <definedName name="IQ_EPS_EST_DOWN_MONTH_CIQ">"c16629"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3MONTH">"c16311"</definedName>
    <definedName name="IQ_EPS_EST_NUM_ANALYSTS_3MONTH_CIQ">"c16635"</definedName>
    <definedName name="IQ_EPS_EST_NUM_ANALYSTS_MONTH">"c16303"</definedName>
    <definedName name="IQ_EPS_EST_NUM_ANALYSTS_MONTH_CIQ">"c16627"</definedName>
    <definedName name="IQ_EPS_EST_REUT">"c5453"</definedName>
    <definedName name="IQ_EPS_EST_TOTAL_REVISED_2MONTH">"c16310"</definedName>
    <definedName name="IQ_EPS_EST_TOTAL_REVISED_2MONTH_CIQ">"c16634"</definedName>
    <definedName name="IQ_EPS_EST_TOTAL_REVISED_3MONTH">"c16314"</definedName>
    <definedName name="IQ_EPS_EST_TOTAL_REVISED_3MONTH_CIQ">"c16638"</definedName>
    <definedName name="IQ_EPS_EST_TOTAL_REVISED_MONTH">"c16306"</definedName>
    <definedName name="IQ_EPS_EST_TOTAL_REVISED_MONTH_CIQ">"c16630"</definedName>
    <definedName name="IQ_EPS_EST_UP_2MONTH">"c16308"</definedName>
    <definedName name="IQ_EPS_EST_UP_2MONTH_CIQ">"c16632"</definedName>
    <definedName name="IQ_EPS_EST_UP_3MONTH">"c16312"</definedName>
    <definedName name="IQ_EPS_EST_UP_3MONTH_CIQ">"c16636"</definedName>
    <definedName name="IQ_EPS_EST_UP_MONTH">"c16304"</definedName>
    <definedName name="IQ_EPS_EST_UP_MONTH_CIQ">"c16628"</definedName>
    <definedName name="IQ_EPS_GW_ACT_OR_EST">"c2223"</definedName>
    <definedName name="IQ_EPS_GW_ACT_OR_EST_CIQ">"c5066"</definedName>
    <definedName name="IQ_EPS_GW_EST">"c1737"</definedName>
    <definedName name="IQ_EPS_GW_EST_BOTTOM_UP">"c5491"</definedName>
    <definedName name="IQ_EPS_GW_EST_BOTTOM_UP_CIQ">"c12028"</definedName>
    <definedName name="IQ_EPS_GW_EST_CIQ">"c4723"</definedName>
    <definedName name="IQ_EPS_GW_EST_DOWN_2MONTH">"c16465"</definedName>
    <definedName name="IQ_EPS_GW_EST_DOWN_2MONTH_CIQ">"c16753"</definedName>
    <definedName name="IQ_EPS_GW_EST_DOWN_3MONTH">"c16469"</definedName>
    <definedName name="IQ_EPS_GW_EST_DOWN_3MONTH_CIQ">"c16757"</definedName>
    <definedName name="IQ_EPS_GW_EST_DOWN_MONTH">"c16461"</definedName>
    <definedName name="IQ_EPS_GW_EST_DOWN_MONTH_CIQ">"c16749"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3MONTH">"c16467"</definedName>
    <definedName name="IQ_EPS_GW_EST_NUM_ANALYSTS_3MONTH_CIQ">"c16755"</definedName>
    <definedName name="IQ_EPS_GW_EST_NUM_ANALYSTS_MONTH">"c16459"</definedName>
    <definedName name="IQ_EPS_GW_EST_NUM_ANALYSTS_MONTH_CIQ">"c16747"</definedName>
    <definedName name="IQ_EPS_GW_EST_TOTAL_REVISED_2MONTH">"c16466"</definedName>
    <definedName name="IQ_EPS_GW_EST_TOTAL_REVISED_2MONTH_CIQ">"c16754"</definedName>
    <definedName name="IQ_EPS_GW_EST_TOTAL_REVISED_3MONTH">"c16470"</definedName>
    <definedName name="IQ_EPS_GW_EST_TOTAL_REVISED_3MONTH_CIQ">"c16758"</definedName>
    <definedName name="IQ_EPS_GW_EST_TOTAL_REVISED_MONTH">"c16462"</definedName>
    <definedName name="IQ_EPS_GW_EST_TOTAL_REVISED_MONTH_CIQ">"c16750"</definedName>
    <definedName name="IQ_EPS_GW_EST_UP_2MONTH">"c16464"</definedName>
    <definedName name="IQ_EPS_GW_EST_UP_2MONTH_CIQ">"c16752"</definedName>
    <definedName name="IQ_EPS_GW_EST_UP_3MONTH">"c16468"</definedName>
    <definedName name="IQ_EPS_GW_EST_UP_3MONTH_CIQ">"c16756"</definedName>
    <definedName name="IQ_EPS_GW_EST_UP_MONTH">"c16460"</definedName>
    <definedName name="IQ_EPS_GW_EST_UP_MONTH_CIQ">"c16748"</definedName>
    <definedName name="IQ_EPS_GW_HIGH_EST">"c1739"</definedName>
    <definedName name="IQ_EPS_GW_HIGH_EST_CIQ">"c4725"</definedName>
    <definedName name="IQ_EPS_GW_LOW_EST">"c1740"</definedName>
    <definedName name="IQ_EPS_GW_LOW_EST_CIQ">"c4726"</definedName>
    <definedName name="IQ_EPS_GW_MEDIAN_EST">"c1738"</definedName>
    <definedName name="IQ_EPS_GW_MEDIAN_EST_CIQ">"c4724"</definedName>
    <definedName name="IQ_EPS_GW_NUM_EST">"c1741"</definedName>
    <definedName name="IQ_EPS_GW_NUM_EST_CIQ">"c4727"</definedName>
    <definedName name="IQ_EPS_GW_STDDEV_EST">"c1742"</definedName>
    <definedName name="IQ_EPS_GW_STDDEV_EST_CIQ">"c4728"</definedName>
    <definedName name="IQ_EPS_HIGH_EST">"c400"</definedName>
    <definedName name="IQ_EPS_HIGH_EST_CIQ">"c4995"</definedName>
    <definedName name="IQ_EPS_HIGH_EST_REUT">"c5454"</definedName>
    <definedName name="IQ_EPS_LOW_EST">"c401"</definedName>
    <definedName name="IQ_EPS_LOW_EST_CIQ">"c4996"</definedName>
    <definedName name="IQ_EPS_LOW_EST_REUT">"c5455"</definedName>
    <definedName name="IQ_EPS_MEDIAN_EST">"c1661"</definedName>
    <definedName name="IQ_EPS_MEDIAN_EST_CIQ">"c4997"</definedName>
    <definedName name="IQ_EPS_MEDIAN_EST_REUT">"c5456"</definedName>
    <definedName name="IQ_EPS_NAME_AP">"c8918"</definedName>
    <definedName name="IQ_EPS_NAME_AP_ABS">"c8937"</definedName>
    <definedName name="IQ_EPS_NORM">"c1902"</definedName>
    <definedName name="IQ_EPS_NORM_EST">"c2226"</definedName>
    <definedName name="IQ_EPS_NORM_EST_BOTTOM_UP">"c5490"</definedName>
    <definedName name="IQ_EPS_NORM_EST_BOTTOM_UP_CIQ">"c12027"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REUT">"c5451"</definedName>
    <definedName name="IQ_EPS_REPORT_ACT_OR_EST">"c2224"</definedName>
    <definedName name="IQ_EPS_REPORT_ACT_OR_EST_CIQ">"c5067"</definedName>
    <definedName name="IQ_EPS_REPORTED_EST">"c1744"</definedName>
    <definedName name="IQ_EPS_REPORTED_EST_BOTTOM_UP_CIQ">"c12029"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3MONTH">"c16481"</definedName>
    <definedName name="IQ_EPS_REPORTED_EST_DOWN_3MONTH_CIQ">"c16769"</definedName>
    <definedName name="IQ_EPS_REPORTED_EST_DOWN_MONTH">"c16473"</definedName>
    <definedName name="IQ_EPS_REPORTED_EST_DOWN_MONTH_CIQ">"c16761"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3MONTH">"c16479"</definedName>
    <definedName name="IQ_EPS_REPORTED_EST_NUM_ANALYSTS_3MONTH_CIQ">"c16767"</definedName>
    <definedName name="IQ_EPS_REPORTED_EST_NUM_ANALYSTS_MONTH">"c16471"</definedName>
    <definedName name="IQ_EPS_REPORTED_EST_NUM_ANALYSTS_MONTH_CIQ">"c16759"</definedName>
    <definedName name="IQ_EPS_REPORTED_EST_TOTAL_REVISED_2MONTH">"c16478"</definedName>
    <definedName name="IQ_EPS_REPORTED_EST_TOTAL_REVISED_2MONTH_CIQ">"c16766"</definedName>
    <definedName name="IQ_EPS_REPORTED_EST_TOTAL_REVISED_3MONTH">"c16482"</definedName>
    <definedName name="IQ_EPS_REPORTED_EST_TOTAL_REVISED_3MONTH_CIQ">"c16770"</definedName>
    <definedName name="IQ_EPS_REPORTED_EST_TOTAL_REVISED_MONTH">"c16474"</definedName>
    <definedName name="IQ_EPS_REPORTED_EST_TOTAL_REVISED_MONTH_CIQ">"c16762"</definedName>
    <definedName name="IQ_EPS_REPORTED_EST_UP_2MONTH">"c16476"</definedName>
    <definedName name="IQ_EPS_REPORTED_EST_UP_2MONTH_CIQ">"c16764"</definedName>
    <definedName name="IQ_EPS_REPORTED_EST_UP_3MONTH">"c16480"</definedName>
    <definedName name="IQ_EPS_REPORTED_EST_UP_3MONTH_CIQ">"c16768"</definedName>
    <definedName name="IQ_EPS_REPORTED_EST_UP_MONTH">"c16472"</definedName>
    <definedName name="IQ_EPS_REPORTED_EST_UP_MONTH_CIQ">"c16760"</definedName>
    <definedName name="IQ_EPS_REPORTED_HIGH_EST">"c1746"</definedName>
    <definedName name="IQ_EPS_REPORTED_HIGH_EST_CIQ">"c4732"</definedName>
    <definedName name="IQ_EPS_REPORTED_LOW_EST">"c1747"</definedName>
    <definedName name="IQ_EPS_REPORTED_LOW_EST_CIQ">"c4733"</definedName>
    <definedName name="IQ_EPS_REPORTED_MEDIAN_EST">"c1745"</definedName>
    <definedName name="IQ_EPS_REPORTED_MEDIAN_EST_CIQ">"c4731"</definedName>
    <definedName name="IQ_EPS_REPORTED_NUM_EST">"c1748"</definedName>
    <definedName name="IQ_EPS_REPORTED_NUM_EST_CIQ">"c4734"</definedName>
    <definedName name="IQ_EPS_REPORTED_STDDEV_EST">"c1749"</definedName>
    <definedName name="IQ_EPS_REPORTED_STDDEV_EST_CIQ">"c4735"</definedName>
    <definedName name="IQ_EPS_SBC_ACT_OR_EST">"c4376"</definedName>
    <definedName name="IQ_EPS_SBC_ACT_OR_EST_CIQ">"c4901"</definedName>
    <definedName name="IQ_EPS_SBC_GW_ACT_OR_EST">"c4380"</definedName>
    <definedName name="IQ_EPS_SBC_GW_ACT_OR_EST_CIQ">"c4905"</definedName>
    <definedName name="IQ_EPS_STDDEV_EST">"c403"</definedName>
    <definedName name="IQ_EPS_STDDEV_EST_CIQ">"c4993"</definedName>
    <definedName name="IQ_EPS_STDDEV_EST_REUT">"c5452"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"c24734"</definedName>
    <definedName name="IQ_EST_ACT_BV_REUT">"c5409"</definedName>
    <definedName name="IQ_EST_ACT_EBITDA">"c1664"</definedName>
    <definedName name="IQ_EST_ACT_EBITDA_CIQ">"c3667"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FFO_REUT">"c3843"</definedName>
    <definedName name="IQ_EST_ACT_FFO_THOM">"c4005"</definedName>
    <definedName name="IQ_EST_ACT_REV">"c2113"</definedName>
    <definedName name="IQ_EST_ACT_REV_CIQ">"c3666"</definedName>
    <definedName name="IQ_EST_BV_DIFF_REUT">"c5433"</definedName>
    <definedName name="IQ_EST_BV_SURPRISE_PERCENT_REUT">"c5434"</definedName>
    <definedName name="IQ_EST_CURRENCY">"c2140"</definedName>
    <definedName name="IQ_EST_CURRENCY_CIQ">"c4769"</definedName>
    <definedName name="IQ_EST_CURRENCY_REUT">"c5437"</definedName>
    <definedName name="IQ_EST_DATE">"c1634"</definedName>
    <definedName name="IQ_EST_DATE_CIQ">"c4770"</definedName>
    <definedName name="IQ_EST_DATE_REUT">"c5438"</definedName>
    <definedName name="IQ_EST_EBITDA_DIFF">"c1867"</definedName>
    <definedName name="IQ_EST_EBITDA_DIFF_CIQ">"c3719"</definedName>
    <definedName name="IQ_EST_EBITDA_GROWTH_1YR">"c1766"</definedName>
    <definedName name="IQ_EST_EBITDA_GROWTH_1YR_CIQ">"c3695"</definedName>
    <definedName name="IQ_EST_EBITDA_GROWTH_2YR">"c1767"</definedName>
    <definedName name="IQ_EST_EBITDA_GROWTH_2YR_CIQ">"c3696"</definedName>
    <definedName name="IQ_EST_EBITDA_GROWTH_Q_1YR">"c1768"</definedName>
    <definedName name="IQ_EST_EBITDA_GROWTH_Q_1YR_CIQ">"c3697"</definedName>
    <definedName name="IQ_EST_EBITDA_SEQ_GROWTH_Q">"c1769"</definedName>
    <definedName name="IQ_EST_EBITDA_SEQ_GROWTH_Q_CIQ">"c3698"</definedName>
    <definedName name="IQ_EST_EBITDA_SURPRISE_PERCENT">"c1868"</definedName>
    <definedName name="IQ_EST_EBITDA_SURPRISE_PERCENT_CIQ">"c3720"</definedName>
    <definedName name="IQ_EST_EPS_DIFF">"c1864"</definedName>
    <definedName name="IQ_EST_EPS_DIFF_CIQ">"c4999"</definedName>
    <definedName name="IQ_EST_EPS_GROWTH_1YR">"c1636"</definedName>
    <definedName name="IQ_EST_EPS_GROWTH_1YR_CIQ">"c3628"</definedName>
    <definedName name="IQ_EST_EPS_GROWTH_1YR_REUT">"c3646"</definedName>
    <definedName name="IQ_EST_EPS_GROWTH_2YR">"c1637"</definedName>
    <definedName name="IQ_EST_EPS_GROWTH_2YR_CIQ">"c3689"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LOW">"c1658"</definedName>
    <definedName name="IQ_EST_EPS_GROWTH_5YR_LOW_CIQ">"c4664"</definedName>
    <definedName name="IQ_EST_EPS_GROWTH_5YR_MEDIAN">"c1656"</definedName>
    <definedName name="IQ_EST_EPS_GROWTH_5YR_MEDIAN_CIQ">"c5480"</definedName>
    <definedName name="IQ_EST_EPS_GROWTH_5YR_NUM">"c1659"</definedName>
    <definedName name="IQ_EST_EPS_GROWTH_5YR_NUM_CIQ">"c4665"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Q_1YR">"c1641"</definedName>
    <definedName name="IQ_EST_EPS_GROWTH_Q_1YR_CIQ">"c4744"</definedName>
    <definedName name="IQ_EST_EPS_GROWTH_Q_1YR_REUT">"c5410"</definedName>
    <definedName name="IQ_EST_EPS_GW_DIFF">"c1891"</definedName>
    <definedName name="IQ_EST_EPS_GW_DIFF_CIQ">"c4761"</definedName>
    <definedName name="IQ_EST_EPS_GW_SURPRISE_PERCENT">"c1892"</definedName>
    <definedName name="IQ_EST_EPS_GW_SURPRISE_PERCENT_CIQ">"c4762"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SURPRISE_PERCENT">"c1894"</definedName>
    <definedName name="IQ_EST_EPS_REPORT_SURPRISE_PERCENT_CIQ">"c4764"</definedName>
    <definedName name="IQ_EST_EPS_SEQ_GROWTH_Q">"c1764"</definedName>
    <definedName name="IQ_EST_EPS_SEQ_GROWTH_Q_CIQ">"c3690"</definedName>
    <definedName name="IQ_EST_EPS_SURPRISE">"c1635"</definedName>
    <definedName name="IQ_EST_EPS_SURPRISE_PERCENT">"c1635"</definedName>
    <definedName name="IQ_EST_EPS_SURPRISE_PERCENT_CIQ">"c5000"</definedName>
    <definedName name="IQ_EST_FAIR_VALUE_MORT_SERVICING_ASSETS_FFIEC">"c12956"</definedName>
    <definedName name="IQ_EST_FFO_DIFF_REUT">"c3890"</definedName>
    <definedName name="IQ_EST_FFO_DIFF_THOM">"c5186"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NEXT_EARNINGS_DATE">"c13591"</definedName>
    <definedName name="IQ_EST_NUM_BUY">"c1759"</definedName>
    <definedName name="IQ_EST_NUM_BUY_REUT">"c3869"</definedName>
    <definedName name="IQ_EST_NUM_HIGH_REC">"c5649"</definedName>
    <definedName name="IQ_EST_NUM_HIGH_REC_CIQ">"c3701"</definedName>
    <definedName name="IQ_EST_NUM_HIGHEST_REC">"c5648"</definedName>
    <definedName name="IQ_EST_NUM_HIGHEST_REC_CIQ">"c3700"</definedName>
    <definedName name="IQ_EST_NUM_HOLD">"c1761"</definedName>
    <definedName name="IQ_EST_NUM_HOLD_REUT">"c3871"</definedName>
    <definedName name="IQ_EST_NUM_LOW_REC">"c5651"</definedName>
    <definedName name="IQ_EST_NUM_LOW_REC_CIQ">"c3703"</definedName>
    <definedName name="IQ_EST_NUM_LOWEST_REC">"c5652"</definedName>
    <definedName name="IQ_EST_NUM_LOWEST_REC_CIQ">"c3704"</definedName>
    <definedName name="IQ_EST_NUM_NEUTRAL_REC">"c5650"</definedName>
    <definedName name="IQ_EST_NUM_NEUTRAL_REC_CIQ">"c3702"</definedName>
    <definedName name="IQ_EST_NUM_NO_OPINION">"c1758"</definedName>
    <definedName name="IQ_EST_NUM_NO_OPINION_CIQ">"c3699"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REV_DIFF">"c1865"</definedName>
    <definedName name="IQ_EST_REV_DIFF_CIQ">"c3717"</definedName>
    <definedName name="IQ_EST_REV_GROWTH_1YR">"c1638"</definedName>
    <definedName name="IQ_EST_REV_GROWTH_1YR_CIQ">"c3691"</definedName>
    <definedName name="IQ_EST_REV_GROWTH_2YR">"c1639"</definedName>
    <definedName name="IQ_EST_REV_GROWTH_2YR_CIQ">"c3692"</definedName>
    <definedName name="IQ_EST_REV_GROWTH_Q_1YR">"c1640"</definedName>
    <definedName name="IQ_EST_REV_GROWTH_Q_1YR_CIQ">"c3693"</definedName>
    <definedName name="IQ_EST_REV_SEQ_GROWTH_Q">"c1765"</definedName>
    <definedName name="IQ_EST_REV_SEQ_GROWTH_Q_CIQ">"c3694"</definedName>
    <definedName name="IQ_EST_REV_SURPRISE_PERCENT">"c1866"</definedName>
    <definedName name="IQ_EST_REV_SURPRISE_PERCENT_CIQ">"c3718"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CRO_ACTUAL">"c27246"</definedName>
    <definedName name="IQ_EVENT_MACRO_COUNTRY_NAME">"c27250"</definedName>
    <definedName name="IQ_EVENT_MACRO_FORECAST">"c27248"</definedName>
    <definedName name="IQ_EVENT_MACRO_ID">"c27243"</definedName>
    <definedName name="IQ_EVENT_MACRO_PERIOD">"c27245"</definedName>
    <definedName name="IQ_EVENT_MACRO_PREVIOUS">"c27247"</definedName>
    <definedName name="IQ_EVENT_MACRO_REPORT_NAME">"c27244"</definedName>
    <definedName name="IQ_EVENT_MACRO_UNIT">"c27249"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"Altair"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DJ_ACT_OR_EST">"c4435"</definedName>
    <definedName name="IQ_FFO_ADJ_ACT_OR_EST_CIQ">"c4960"</definedName>
    <definedName name="IQ_FFO_DILUTED">"c16186"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"c2216"</definedName>
    <definedName name="IQ_FFO_SHARE_ACT_OR_EST_CIQ">"c4971"</definedName>
    <definedName name="IQ_FFO_SHARES_BASIC">"c16185"</definedName>
    <definedName name="IQ_FFO_SHARES_DILUTED">"c16187"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Y">"c441"</definedName>
    <definedName name="IQ_FISCAL_Y_EST">"c6795"</definedName>
    <definedName name="IQ_FISCAL_Y_EST_CIQ">"c6807"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"c24735"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CP_CDS_MDS_DATE">"c27273"</definedName>
    <definedName name="IQ_GCP_CDS_MDS_SCORE">"c27272"</definedName>
    <definedName name="IQ_GCP_CDS_MDS_Z_SCORE">"c27274"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"c24736"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TYPE">"c27366"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"c24737"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"c24738"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GIBLE_ASSETS_ADJUSTED_ASSETS_THRIFT">"c25036"</definedName>
    <definedName name="IQ_INTANGIBLE_ASSETS_T1_THRIFT">"c25027"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FNMA_FHLMC_GNMA_THRIFT">"c24833"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RECOVERIES_AVG_LOANS_THRIFT">"c25644"</definedName>
    <definedName name="IQ_LOAN_SERVICE_REV">"c658"</definedName>
    <definedName name="IQ_LOAN_SERVICING_FEES_THRIFT">"c24790"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>41365.7831712963</definedName>
    <definedName name="IQ_NAMES_REVISION_DATE__1">40015.4839351852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RE">"c15996"</definedName>
    <definedName name="IQ_NAV_SHARE_EST_NOTE">"c17522"</definedName>
    <definedName name="IQ_NAV_SHARE_EST_NOTE_CIQ">"c17475"</definedName>
    <definedName name="IQ_NAV_SHARE_RE">"c16011"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AVG_ASSETS_THRIFT">"c25661"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FFIEC">"c13034"</definedName>
    <definedName name="IQ_NI_MARGIN">"c794"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ACT_OR_EST_CIQ">"c5012"</definedName>
    <definedName name="IQ_NI_SBC_GW_ACT_OR_EST">"c4478"</definedName>
    <definedName name="IQ_NI_SBC_GW_ACT_OR_EST_CIQ">"c5016"</definedName>
    <definedName name="IQ_NI_SFAS">"c795"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ED55">1</definedName>
    <definedName name="IQ_OPENPRICE">"c848"</definedName>
    <definedName name="IQ_OPER_INC">"c849"</definedName>
    <definedName name="IQ_OPER_INC_BR">"c850"</definedName>
    <definedName name="IQ_OPER_INC_CM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FDIC">"c6338"</definedName>
    <definedName name="IQ_OTHER_ASSETS_FFIEC">"c12848"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"c24739"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8MONTHS">"c1853"</definedName>
    <definedName name="IQ_PERCENT_CHANGE_EST_5YR_GROWTH_RATE_18MONTHS_CIQ">"c3791"</definedName>
    <definedName name="IQ_PERCENT_CHANGE_EST_5YR_GROWTH_RATE_3MONTHS">"c1849"</definedName>
    <definedName name="IQ_PERCENT_CHANGE_EST_5YR_GROWTH_RATE_3MONTHS_CIQ">"c3787"</definedName>
    <definedName name="IQ_PERCENT_CHANGE_EST_5YR_GROWTH_RATE_6MONTHS">"c1850"</definedName>
    <definedName name="IQ_PERCENT_CHANGE_EST_5YR_GROWTH_RATE_6MONTHS_CIQ">"c3788"</definedName>
    <definedName name="IQ_PERCENT_CHANGE_EST_5YR_GROWTH_RATE_9MONTHS">"c1851"</definedName>
    <definedName name="IQ_PERCENT_CHANGE_EST_5YR_GROWTH_RATE_9MONTHS_CIQ">"c3789"</definedName>
    <definedName name="IQ_PERCENT_CHANGE_EST_5YR_GROWTH_RATE_DAY">"c1846"</definedName>
    <definedName name="IQ_PERCENT_CHANGE_EST_5YR_GROWTH_RATE_DAY_CIQ">"c3785"</definedName>
    <definedName name="IQ_PERCENT_CHANGE_EST_5YR_GROWTH_RATE_MONTH">"c1848"</definedName>
    <definedName name="IQ_PERCENT_CHANGE_EST_5YR_GROWTH_RATE_MONTH_CIQ">"c3786"</definedName>
    <definedName name="IQ_PERCENT_CHANGE_EST_5YR_GROWTH_RATE_WEEK">"c1847"</definedName>
    <definedName name="IQ_PERCENT_CHANGE_EST_5YR_GROWTH_RATE_WEEK_CIQ">"c3797"</definedName>
    <definedName name="IQ_PERCENT_CHANGE_EST_EBITDA_12MONTHS">"c1804"</definedName>
    <definedName name="IQ_PERCENT_CHANGE_EST_EBITDA_12MONTHS_CIQ">"c3748"</definedName>
    <definedName name="IQ_PERCENT_CHANGE_EST_EBITDA_18MONTHS">"c1805"</definedName>
    <definedName name="IQ_PERCENT_CHANGE_EST_EBITDA_18MONTHS_CIQ">"c3749"</definedName>
    <definedName name="IQ_PERCENT_CHANGE_EST_EBITDA_3MONTHS">"c1801"</definedName>
    <definedName name="IQ_PERCENT_CHANGE_EST_EBITDA_3MONTHS_CIQ">"c3745"</definedName>
    <definedName name="IQ_PERCENT_CHANGE_EST_EBITDA_6MONTHS">"c1802"</definedName>
    <definedName name="IQ_PERCENT_CHANGE_EST_EBITDA_6MONTHS_CIQ">"c3746"</definedName>
    <definedName name="IQ_PERCENT_CHANGE_EST_EBITDA_9MONTHS">"c1803"</definedName>
    <definedName name="IQ_PERCENT_CHANGE_EST_EBITDA_9MONTHS_CIQ">"c3747"</definedName>
    <definedName name="IQ_PERCENT_CHANGE_EST_EBITDA_DAY">"c1798"</definedName>
    <definedName name="IQ_PERCENT_CHANGE_EST_EBITDA_DAY_CIQ">"c3743"</definedName>
    <definedName name="IQ_PERCENT_CHANGE_EST_EBITDA_MONTH">"c1800"</definedName>
    <definedName name="IQ_PERCENT_CHANGE_EST_EBITDA_MONTH_CIQ">"c3744"</definedName>
    <definedName name="IQ_PERCENT_CHANGE_EST_EBITDA_WEEK">"c1799"</definedName>
    <definedName name="IQ_PERCENT_CHANGE_EST_EBITDA_WEEK_CIQ">"c3792"</definedName>
    <definedName name="IQ_PERCENT_CHANGE_EST_EPS_12MONTHS">"c1788"</definedName>
    <definedName name="IQ_PERCENT_CHANGE_EST_EPS_12MONTHS_CIQ">"c3733"</definedName>
    <definedName name="IQ_PERCENT_CHANGE_EST_EPS_18MONTHS">"c1789"</definedName>
    <definedName name="IQ_PERCENT_CHANGE_EST_EPS_18MONTHS_CIQ">"c3734"</definedName>
    <definedName name="IQ_PERCENT_CHANGE_EST_EPS_3MONTHS">"c1785"</definedName>
    <definedName name="IQ_PERCENT_CHANGE_EST_EPS_3MONTHS_CIQ">"c3730"</definedName>
    <definedName name="IQ_PERCENT_CHANGE_EST_EPS_6MONTHS">"c1786"</definedName>
    <definedName name="IQ_PERCENT_CHANGE_EST_EPS_6MONTHS_CIQ">"c3731"</definedName>
    <definedName name="IQ_PERCENT_CHANGE_EST_EPS_9MONTHS">"c1787"</definedName>
    <definedName name="IQ_PERCENT_CHANGE_EST_EPS_9MONTHS_CIQ">"c3732"</definedName>
    <definedName name="IQ_PERCENT_CHANGE_EST_EPS_DAY">"c1782"</definedName>
    <definedName name="IQ_PERCENT_CHANGE_EST_EPS_DAY_CIQ">"c3727"</definedName>
    <definedName name="IQ_PERCENT_CHANGE_EST_EPS_MONTH">"c1784"</definedName>
    <definedName name="IQ_PERCENT_CHANGE_EST_EPS_MONTH_CIQ">"c3729"</definedName>
    <definedName name="IQ_PERCENT_CHANGE_EST_EPS_WEEK">"c1783"</definedName>
    <definedName name="IQ_PERCENT_CHANGE_EST_EPS_WEEK_CIQ">"c3728"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8MONTHS">"c1845"</definedName>
    <definedName name="IQ_PERCENT_CHANGE_EST_PRICE_TARGET_18MONTHS_CIQ">"c3784"</definedName>
    <definedName name="IQ_PERCENT_CHANGE_EST_PRICE_TARGET_3MONTHS">"c1841"</definedName>
    <definedName name="IQ_PERCENT_CHANGE_EST_PRICE_TARGET_3MONTHS_CIQ">"c3780"</definedName>
    <definedName name="IQ_PERCENT_CHANGE_EST_PRICE_TARGET_6MONTHS">"c1842"</definedName>
    <definedName name="IQ_PERCENT_CHANGE_EST_PRICE_TARGET_6MONTHS_CIQ">"c3781"</definedName>
    <definedName name="IQ_PERCENT_CHANGE_EST_PRICE_TARGET_9MONTHS">"c1843"</definedName>
    <definedName name="IQ_PERCENT_CHANGE_EST_PRICE_TARGET_9MONTHS_CIQ">"c3782"</definedName>
    <definedName name="IQ_PERCENT_CHANGE_EST_PRICE_TARGET_DAY">"c1838"</definedName>
    <definedName name="IQ_PERCENT_CHANGE_EST_PRICE_TARGET_DAY_CIQ">"c3778"</definedName>
    <definedName name="IQ_PERCENT_CHANGE_EST_PRICE_TARGET_MONTH">"c1840"</definedName>
    <definedName name="IQ_PERCENT_CHANGE_EST_PRICE_TARGET_MONTH_CIQ">"c3779"</definedName>
    <definedName name="IQ_PERCENT_CHANGE_EST_PRICE_TARGET_WEEK">"c1839"</definedName>
    <definedName name="IQ_PERCENT_CHANGE_EST_PRICE_TARGET_WEEK_CIQ">"c3798"</definedName>
    <definedName name="IQ_PERCENT_CHANGE_EST_RECO_12MONTHS">"c1836"</definedName>
    <definedName name="IQ_PERCENT_CHANGE_EST_RECO_12MONTHS_CIQ">"c3776"</definedName>
    <definedName name="IQ_PERCENT_CHANGE_EST_RECO_18MONTHS">"c1837"</definedName>
    <definedName name="IQ_PERCENT_CHANGE_EST_RECO_18MONTHS_CIQ">"c3777"</definedName>
    <definedName name="IQ_PERCENT_CHANGE_EST_RECO_3MONTHS">"c1833"</definedName>
    <definedName name="IQ_PERCENT_CHANGE_EST_RECO_3MONTHS_CIQ">"c3773"</definedName>
    <definedName name="IQ_PERCENT_CHANGE_EST_RECO_6MONTHS">"c1834"</definedName>
    <definedName name="IQ_PERCENT_CHANGE_EST_RECO_6MONTHS_CIQ">"c3774"</definedName>
    <definedName name="IQ_PERCENT_CHANGE_EST_RECO_9MONTHS">"c1835"</definedName>
    <definedName name="IQ_PERCENT_CHANGE_EST_RECO_9MONTHS_CIQ">"c3775"</definedName>
    <definedName name="IQ_PERCENT_CHANGE_EST_RECO_DAY">"c1830"</definedName>
    <definedName name="IQ_PERCENT_CHANGE_EST_RECO_DAY_CIQ">"c3771"</definedName>
    <definedName name="IQ_PERCENT_CHANGE_EST_RECO_MONTH">"c1832"</definedName>
    <definedName name="IQ_PERCENT_CHANGE_EST_RECO_MONTH_CIQ">"c3772"</definedName>
    <definedName name="IQ_PERCENT_CHANGE_EST_RECO_WEEK">"c1831"</definedName>
    <definedName name="IQ_PERCENT_CHANGE_EST_RECO_WEEK_CIQ">"c3796"</definedName>
    <definedName name="IQ_PERCENT_CHANGE_EST_REV_12MONTHS">"c1796"</definedName>
    <definedName name="IQ_PERCENT_CHANGE_EST_REV_12MONTHS_CIQ">"c3741"</definedName>
    <definedName name="IQ_PERCENT_CHANGE_EST_REV_18MONTHS">"c1797"</definedName>
    <definedName name="IQ_PERCENT_CHANGE_EST_REV_18MONTHS_CIQ">"c3742"</definedName>
    <definedName name="IQ_PERCENT_CHANGE_EST_REV_3MONTHS">"c1793"</definedName>
    <definedName name="IQ_PERCENT_CHANGE_EST_REV_3MONTHS_CIQ">"c3738"</definedName>
    <definedName name="IQ_PERCENT_CHANGE_EST_REV_6MONTHS">"c1794"</definedName>
    <definedName name="IQ_PERCENT_CHANGE_EST_REV_6MONTHS_CIQ">"c3739"</definedName>
    <definedName name="IQ_PERCENT_CHANGE_EST_REV_9MONTHS">"c1795"</definedName>
    <definedName name="IQ_PERCENT_CHANGE_EST_REV_9MONTHS_CIQ">"c3740"</definedName>
    <definedName name="IQ_PERCENT_CHANGE_EST_REV_DAY">"c1790"</definedName>
    <definedName name="IQ_PERCENT_CHANGE_EST_REV_DAY_CIQ">"c3735"</definedName>
    <definedName name="IQ_PERCENT_CHANGE_EST_REV_MONTH">"c1792"</definedName>
    <definedName name="IQ_PERCENT_CHANGE_EST_REV_MONTH_CIQ">"c3737"</definedName>
    <definedName name="IQ_PERCENT_CHANGE_EST_REV_WEEK">"c1791"</definedName>
    <definedName name="IQ_PERCENT_CHANGE_EST_REV_WEEK_CIQ">"c3736"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INC_AFTER_CAP_ALLOCATION_FOREIGN_FFIEC">"c15390"</definedName>
    <definedName name="IQ_PRETAX_INC_BEFORE_CAP_ALLOCATION_FOREIGN_FFIEC">"c15388"</definedName>
    <definedName name="IQ_PRETAX_OPERATING_INC_AVG_ASSETS_FFIEC">"c13365"</definedName>
    <definedName name="IQ_PRETAX_RETURN_ASSETS_FDIC">"c6731"</definedName>
    <definedName name="IQ_PREV_MONTHLY_FACTOR">"c8973"</definedName>
    <definedName name="IQ_PREV_MONTHLY_FACTOR_DATE">"c8974"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CIQ">"c3613"</definedName>
    <definedName name="IQ_PRICE_TARGET_REUT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DATE">"c1069"</definedName>
    <definedName name="IQ_PRICING_DATE">"c1613"</definedName>
    <definedName name="IQ_PRIMARY_EPS_TYPE">"c4498"</definedName>
    <definedName name="IQ_PRIMARY_EPS_TYPE_CIQ">"c5036"</definedName>
    <definedName name="IQ_PRIMARY_EST_CONSOLIDATION">"c16246"</definedName>
    <definedName name="IQ_PRIMARY_EST_CONSOLIDATION_CIQ">"c16247"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PROFIT_ACT_OR_EST">"c4507"</definedName>
    <definedName name="IQ_RECURRING_PROFIT_ACT_OR_EST_CIQ">"c5045"</definedName>
    <definedName name="IQ_RECURRING_PROFIT_SHARE_ACT_OR_EST">"c4508"</definedName>
    <definedName name="IQ_RECURRING_PROFIT_SHARE_ACT_OR_EST_CIQ">"c5046"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ENTIAL_MORT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BANK">"c1114"</definedName>
    <definedName name="IQ_RETURN_ASSETS_BROK">"c1115"</definedName>
    <definedName name="IQ_RETURN_ASSETS_CM">"c1115"</definedName>
    <definedName name="IQ_RETURN_ASSETS_FDIC">"c6730"</definedName>
    <definedName name="IQ_RETURN_ASSETS_FS">"c1116"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BANK">"c1119"</definedName>
    <definedName name="IQ_RETURN_EQUITY_BROK">"c1120"</definedName>
    <definedName name="IQ_RETURN_EQUITY_CM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BOTTOM_UP_CIQ">"c12025"</definedName>
    <definedName name="IQ_REVENUE_EST_CIQ">"c3616"</definedName>
    <definedName name="IQ_REVENUE_EST_DOWN_2MONTH">"c16285"</definedName>
    <definedName name="IQ_REVENUE_EST_DOWN_2MONTH_CIQ">"c16609"</definedName>
    <definedName name="IQ_REVENUE_EST_DOWN_3MONTH">"c16289"</definedName>
    <definedName name="IQ_REVENUE_EST_DOWN_3MONTH_CIQ">"c16613"</definedName>
    <definedName name="IQ_REVENUE_EST_DOWN_MONTH">"c16281"</definedName>
    <definedName name="IQ_REVENUE_EST_DOWN_MONTH_CIQ">"c16605"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3MONTH">"c16287"</definedName>
    <definedName name="IQ_REVENUE_EST_NUM_ANALYSTS_3MONTH_CIQ">"c16611"</definedName>
    <definedName name="IQ_REVENUE_EST_NUM_ANALYSTS_MONTH">"c16279"</definedName>
    <definedName name="IQ_REVENUE_EST_NUM_ANALYSTS_MONTH_CIQ">"c16603"</definedName>
    <definedName name="IQ_REVENUE_EST_REUT">"c3634"</definedName>
    <definedName name="IQ_REVENUE_EST_TOTAL_REVISED_2MONTH">"c16286"</definedName>
    <definedName name="IQ_REVENUE_EST_TOTAL_REVISED_2MONTH_CIQ">"c16610"</definedName>
    <definedName name="IQ_REVENUE_EST_TOTAL_REVISED_3MONTH">"c16290"</definedName>
    <definedName name="IQ_REVENUE_EST_TOTAL_REVISED_3MONTH_CIQ">"c16614"</definedName>
    <definedName name="IQ_REVENUE_EST_TOTAL_REVISED_MONTH">"c16282"</definedName>
    <definedName name="IQ_REVENUE_EST_TOTAL_REVISED_MONTH_CIQ">"c16606"</definedName>
    <definedName name="IQ_REVENUE_EST_UP_2MONTH">"c16284"</definedName>
    <definedName name="IQ_REVENUE_EST_UP_2MONTH_CIQ">"c16608"</definedName>
    <definedName name="IQ_REVENUE_EST_UP_3MONTH">"c16288"</definedName>
    <definedName name="IQ_REVENUE_EST_UP_3MONTH_CIQ">"c16612"</definedName>
    <definedName name="IQ_REVENUE_EST_UP_MONTH">"c16280"</definedName>
    <definedName name="IQ_REVENUE_EST_UP_MONTH_CIQ">"c16604"</definedName>
    <definedName name="IQ_REVENUE_HIGH_EST">"c1127"</definedName>
    <definedName name="IQ_REVENUE_HIGH_EST_CIQ">"c3618"</definedName>
    <definedName name="IQ_REVENUE_HIGH_EST_REUT">"c3636"</definedName>
    <definedName name="IQ_REVENUE_LOW_EST">"c1128"</definedName>
    <definedName name="IQ_REVENUE_LOW_EST_CIQ">"c3619"</definedName>
    <definedName name="IQ_REVENUE_LOW_EST_REUT">"c3637"</definedName>
    <definedName name="IQ_REVENUE_MEDIAN_EST">"c1662"</definedName>
    <definedName name="IQ_REVENUE_MEDIAN_EST_CIQ">"c3617"</definedName>
    <definedName name="IQ_REVENUE_MEDIAN_EST_REUT">"c3635"</definedName>
    <definedName name="IQ_REVENUE_NUM_EST">"c1129"</definedName>
    <definedName name="IQ_REVENUE_NUM_EST_CIQ">"c3620"</definedName>
    <definedName name="IQ_REVENUE_NUM_EST_REUT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39167.4178472222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NUM">"c1653"</definedName>
    <definedName name="IQ_TARGET_PRICE_NUM_CIQ">"c4661"</definedName>
    <definedName name="IQ_TARGET_PRICE_NUM_REUT">"c5319"</definedName>
    <definedName name="IQ_TARGET_PRICE_STDDEV">"c1654"</definedName>
    <definedName name="IQ_TARGET_PRICE_STDDEV_CIQ">"c4662"</definedName>
    <definedName name="IQ_TARGET_PRICE_STDDEV_REUT">"c5320"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BS_THRIFT">"c24837"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BALANCE_USD">"c21103"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RC11">"$C$12:$C$262"</definedName>
    <definedName name="IQRD11">"$D$12:$D$262"</definedName>
    <definedName name="IQRE9">"$E$10:$E$14"</definedName>
    <definedName name="IQRF11">"$F$12:$F$262"</definedName>
    <definedName name="IQRF9">"$F$10:$F$14"</definedName>
    <definedName name="IQRG11">"$G$12:$G$262"</definedName>
    <definedName name="iQShowHideColumns">"iQShowAnnual"</definedName>
    <definedName name="IUE">{"'Eng (page2)'!$A$1:$D$52"}</definedName>
    <definedName name="IUO">{"'Eng (page2)'!$A$1:$D$52"}</definedName>
    <definedName name="IUY">{"'Eng (page2)'!$A$1:$D$52"}</definedName>
    <definedName name="j">{"'Eng (page2)'!$A$1:$D$52"}</definedName>
    <definedName name="j356C8">NA()</definedName>
    <definedName name="JD">{"'Eng (page2)'!$A$1:$D$52"}</definedName>
    <definedName name="jdfpe">{"'Eng (page2)'!$A$1:$D$52"}</definedName>
    <definedName name="jerr">{"'Eng (page2)'!$A$1:$D$52"}</definedName>
    <definedName name="jfalsjfs">BlankMacro1</definedName>
    <definedName name="jfiee">{"'Eng (page2)'!$A$1:$D$52"}</definedName>
    <definedName name="jfjeo">{"'Eng (page2)'!$A$1:$D$52"}</definedName>
    <definedName name="jfkd">{"'Eng (page2)'!$A$1:$D$52"}</definedName>
    <definedName name="jfpwe">{"'Eng (page2)'!$A$1:$D$52"}</definedName>
    <definedName name="jhhj">OFFSET(Full_Print,0,0,Last_Row)</definedName>
    <definedName name="jijiji">{"'Model'!$A$1:$N$53"}</definedName>
    <definedName name="jin">{"'Eng (page2)'!$A$1:$D$52"}</definedName>
    <definedName name="JIO">{"'Eng (page2)'!$A$1:$D$52"}</definedName>
    <definedName name="jjj">MATCH(0.01,End_Bal,-1)+1</definedName>
    <definedName name="jjjjjjjjjjj">{"'Sell_Office'!$C$5:$D$6"}</definedName>
    <definedName name="jjjjjjjjjjjjjjjjj">{"'Model'!$A$1:$N$53"}</definedName>
    <definedName name="JKL">{"'Eng (page2)'!$A$1:$D$52"}</definedName>
    <definedName name="jkmhcd">{"'Eng (page2)'!$A$1:$D$52"}</definedName>
    <definedName name="JL">{"'Eng (page2)'!$A$1:$D$52"}</definedName>
    <definedName name="jner">{"'Eng (page2)'!$A$1:$D$52"}</definedName>
    <definedName name="jo">{"'Eng (page2)'!$A$1:$D$52"}</definedName>
    <definedName name="JOP">{"'Eng (page2)'!$A$1:$D$52"}</definedName>
    <definedName name="jper">{"'Eng (page2)'!$A$1:$D$52"}</definedName>
    <definedName name="JPP">{"'Eng (page2)'!$A$1:$D$52"}</definedName>
    <definedName name="jrewp">{"'Eng (page2)'!$A$1:$D$52"}</definedName>
    <definedName name="jrp">{"'Eng (page2)'!$A$1:$D$52"}</definedName>
    <definedName name="jus">{"'Model'!$A$1:$N$53"}</definedName>
    <definedName name="K">Scheduled_Payment+Extra_Payment</definedName>
    <definedName name="k.1">{"'Eng (page2)'!$A$1:$D$52"}</definedName>
    <definedName name="k_">"'file:///d:/qc job 4445/remelt/feb14.xls'#$r.$"</definedName>
    <definedName name="k_1">DATE(YEAR(Loan_Start_1),MONTH(Loan_Start_1)+#NAME?,DAY(Loan_Start_1))</definedName>
    <definedName name="K_2">#N/A</definedName>
    <definedName name="K_35">NA()</definedName>
    <definedName name="k_39">DATE(YEAR(Loan_Start_39),MONTH(Loan_Start_39)+#NAME?,DAY(Loan_Start_39))</definedName>
    <definedName name="k_4">DATE(YEAR(Loan_Start_4),MONTH(Loan_Start_4)+#NAME?,DAY(Loan_Start_4))</definedName>
    <definedName name="k_42">DATE(YEAR(Loan_Start_42),MONTH(Loan_Start_42)+#NAME?,DAY(Loan_Start_42))</definedName>
    <definedName name="k_58">DATE(YEAR(Loan_Start_58),MONTH(Loan_Start_58)+#NAME?,DAY(Loan_Start_58))</definedName>
    <definedName name="k_60">DATE(YEAR(Loan_Start_58),MONTH(Loan_Start_58)+#NAME?,DAY(Loan_Start_58))</definedName>
    <definedName name="k_61">DATE(YEAR(Loan_Start_58),MONTH(Loan_Start_58)+#NAME?,DAY(Loan_Start_58))</definedName>
    <definedName name="k_62">DATE(YEAR(Loan_Start_58),MONTH(Loan_Start_58)+#NAME?,DAY(Loan_Start_58))</definedName>
    <definedName name="k_63">DATE(YEAR(Loan_Start_58),MONTH(Loan_Start_58)+#NAME?,DAY(Loan_Start_58))</definedName>
    <definedName name="k_64">DATE(YEAR(Loan_Start_64),MONTH(Loan_Start_64)+#NAME?,DAY(Loan_Start_64))</definedName>
    <definedName name="k_68">DATE(YEAR(Loan_Start_68),MONTH(Loan_Start_68)+#NAME?,DAY(Loan_Start_68))</definedName>
    <definedName name="k_69">DATE(YEAR(Loan_Start_69),MONTH(Loan_Start_69)+#NAME?,DAY(Loan_Start_69))</definedName>
    <definedName name="k_76">DATE(YEAR(Loan_Start_76),MONTH(Loan_Start_76)+#NAME?,DAY(Loan_Start_76))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ku4">{"'VQ ENG'!$A$1:$K$50"}</definedName>
    <definedName name="kas">{"'Eng (page2)'!$A$1:$D$52"}</definedName>
    <definedName name="kate">BlankMacro1</definedName>
    <definedName name="KBVF">{"'Eng (page2)'!$A$1:$D$52"}</definedName>
    <definedName name="KCFE">{"'Eng (page2)'!$A$1:$D$52"}</definedName>
    <definedName name="kcong">NA()</definedName>
    <definedName name="kdien">NA()</definedName>
    <definedName name="ked">{"'Model'!$A$1:$N$53"}</definedName>
    <definedName name="kele">{"'Eng (page2)'!$A$1:$D$52"}</definedName>
    <definedName name="keyshops">NA()</definedName>
    <definedName name="keyshops.hcm">NA()</definedName>
    <definedName name="KhuyenmaiUPS">"AutoShape 264"</definedName>
    <definedName name="kie">{"'Eng (page2)'!$A$1:$D$52"}</definedName>
    <definedName name="Kiem_tra_trung_ten">NA()</definedName>
    <definedName name="kj_1">DATE(YEAR(Loan_Start_1),MONTH(Loan_Start_1)+#NAME?,DAY(Loan_Start_1))</definedName>
    <definedName name="kj_39">DATE(YEAR(Loan_Start_39),MONTH(Loan_Start_39)+#NAME?,DAY(Loan_Start_39))</definedName>
    <definedName name="kj_4">DATE(YEAR(Loan_Start_4),MONTH(Loan_Start_4)+#NAME?,DAY(Loan_Start_4))</definedName>
    <definedName name="kj_42">DATE(YEAR(Loan_Start_42),MONTH(Loan_Start_42)+#NAME?,DAY(Loan_Start_42))</definedName>
    <definedName name="kj_58">DATE(YEAR(Loan_Start_58),MONTH(Loan_Start_58)+#NAME?,DAY(Loan_Start_58))</definedName>
    <definedName name="kj_60">DATE(YEAR(Loan_Start_58),MONTH(Loan_Start_58)+#NAME?,DAY(Loan_Start_58))</definedName>
    <definedName name="kj_61">DATE(YEAR(Loan_Start_58),MONTH(Loan_Start_58)+#NAME?,DAY(Loan_Start_58))</definedName>
    <definedName name="kj_62">DATE(YEAR(Loan_Start_58),MONTH(Loan_Start_58)+#NAME?,DAY(Loan_Start_58))</definedName>
    <definedName name="kj_63">DATE(YEAR(Loan_Start_58),MONTH(Loan_Start_58)+#NAME?,DAY(Loan_Start_58))</definedName>
    <definedName name="kj_64">DATE(YEAR(Loan_Start_64),MONTH(Loan_Start_64)+#NAME?,DAY(Loan_Start_64))</definedName>
    <definedName name="kj_68">DATE(YEAR(Loan_Start_68),MONTH(Loan_Start_68)+#NAME?,DAY(Loan_Start_68))</definedName>
    <definedName name="kj_69">DATE(YEAR(Loan_Start_69),MONTH(Loan_Start_69)+#NAME?,DAY(Loan_Start_69))</definedName>
    <definedName name="kj_76">DATE(YEAR(Loan_Start_76),MONTH(Loan_Start_76)+#NAME?,DAY(Loan_Start_76))</definedName>
    <definedName name="kjj">{"'SCBMF'!$A$1:$I$51","'SCBDA'!$A$1:$I$45","'SCBBA'!$A$1:$I$37"}</definedName>
    <definedName name="kjk">{"'Eng (page2)'!$A$1:$D$52"}</definedName>
    <definedName name="kjlk">BlankMacro1</definedName>
    <definedName name="kjyt">{"'Eng (page2)'!$A$1:$D$52"}</definedName>
    <definedName name="ｋｋ">{"'VQ ENG'!$A$1:$K$50"}</definedName>
    <definedName name="ｋｋｋ">{"'VQ ENG'!$A$1:$K$50"}</definedName>
    <definedName name="kkok">{"'Eng (page2)'!$A$1:$D$52"}</definedName>
    <definedName name="kldd1p">NA()</definedName>
    <definedName name="kldd3p">NA()</definedName>
    <definedName name="KLI">0.000254976846917998</definedName>
    <definedName name="klk">{"'Eng (page2)'!$A$1:$D$52"}</definedName>
    <definedName name="KLO">{"'Eng (page2)'!$A$1:$D$52"}</definedName>
    <definedName name="kmong">NA()</definedName>
    <definedName name="kno">NA()</definedName>
    <definedName name="KO">{"'Eng (page2)'!$A$1:$D$52"}</definedName>
    <definedName name="KOEW">{"'Eng (page2)'!$A$1:$D$52"}</definedName>
    <definedName name="KOL">{"'Eng (page2)'!$A$1:$D$52"}</definedName>
    <definedName name="kow">{"'Eng (page2)'!$A$1:$D$52"}</definedName>
    <definedName name="kp">{"'Eng (page2)'!$A$1:$D$52"}</definedName>
    <definedName name="kp1ph">NA()</definedName>
    <definedName name="KTTRAMD1">NA()</definedName>
    <definedName name="kue">{"'Model'!$A$1:$N$53"}</definedName>
    <definedName name="kue_1">{"'Model'!$A$1:$N$53"}</definedName>
    <definedName name="kuyjth">"Foreign Exchange Rates (Page 2)"</definedName>
    <definedName name="KVC">NA()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FALSE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FALSE</definedName>
    <definedName name="kyd.PrintMemo.">FALSE</definedName>
    <definedName name="kyd.PrintParent.01.">TRUE</definedName>
    <definedName name="kyd.PrintParent.02.">TRUE</definedName>
    <definedName name="kyd.PrintStdWhen.">3</definedName>
    <definedName name="kyd.SaveAsFile.">FALSE</definedName>
    <definedName name="kyd.SaveMemo.">FALSE</definedName>
    <definedName name="kyd.SelectString.01.">"*"</definedName>
    <definedName name="kyd.SelectString.02.">"*"</definedName>
    <definedName name="kyd.StdSortHide.">FALSE</definedName>
    <definedName name="kyd.StopRow.">16384</definedName>
    <definedName name="kyd.WriteMemWhenOptn.">3</definedName>
    <definedName name="l_1">OFFSET(Full_Print_1,0,0,vb_1)</definedName>
    <definedName name="L_35">NA()</definedName>
    <definedName name="l_39">OFFSET(Full_Print_39,0,0,vb_39)</definedName>
    <definedName name="l_4">OFFSET(Full_Print_4,0,0,vb_4)</definedName>
    <definedName name="l_42">OFFSET(Full_Print_42,0,0,vb_42)</definedName>
    <definedName name="l_58">OFFSET(Full_Print_58,0,0,vb_58)</definedName>
    <definedName name="l_64">OFFSET(Full_Print_64,0,0,vb_64)</definedName>
    <definedName name="l_68">OFFSET(Full_Print_68,0,0,vb_68)</definedName>
    <definedName name="l_69">OFFSET(Full_Print_69,0,0,vb_69)</definedName>
    <definedName name="l_76">OFFSET(Full_Print_76,0,0,vb_76)</definedName>
    <definedName name="la">{"'Sheet1'!$A$1:$AA$147"}</definedName>
    <definedName name="Lab">NA()</definedName>
    <definedName name="Lab_Life">NA()</definedName>
    <definedName name="lady">"Picture 223"</definedName>
    <definedName name="LANDIMP">NA()</definedName>
    <definedName name="LANDREV">NA()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_Row">IF(Values_Entered,Header_Row+Number_of_Payments,Header_Row)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ast_Row_1">IF(Values_Entered_1,Header_Row_1+Number_of_Payments_1,Header_Row_1)</definedName>
    <definedName name="Last_Row_39">IF(Values_Entered_39,Header_Row_39+Number_of_Payments_39,Header_Row_39)</definedName>
    <definedName name="Last_Row_4">IF(Values_Entered_4,Header_Row_4+Number_of_Payments_4,Header_Row_4)</definedName>
    <definedName name="Last_Row_42">IF(Values_Entered_42,Header_Row_42+Number_of_Payments_42,Header_Row_42)</definedName>
    <definedName name="Last_Row_58">IF(Values_Entered_58,Header_Row_58+Number_of_Payments_58,Header_Row_58)</definedName>
    <definedName name="Last_Row_64">IF(Values_Entered_64,Header_Row_64+Number_of_Payments_64,Header_Row_64)</definedName>
    <definedName name="Last_Row_68">IF(Values_Entered_68,Header_Row_68+Number_of_Payments_68,Header_Row_68)</definedName>
    <definedName name="Last_Row_69">IF(Values_Entered_69,Header_Row_69+Number_of_Payments_69,Header_Row_69)</definedName>
    <definedName name="Last_Row_76">IF(Values_Entered_76,Header_Row_76+Number_of_Payments_76,Header_Row_76)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p">{"'Model'!$A$1:$N$53"}</definedName>
    <definedName name="ldss">{"'Eng (page2)'!$A$1:$D$52"}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ing">{"'Eng (page2)'!$A$1:$D$52"}</definedName>
    <definedName name="ledr">{"'Eng (page2)'!$A$1:$D$52"}</definedName>
    <definedName name="lfo">{"'Model'!$A$1:$N$53"}</definedName>
    <definedName name="lgo">{"'Model'!$A$1:$N$53"}</definedName>
    <definedName name="lgp">{"'Model'!$A$1:$N$53"}</definedName>
    <definedName name="lh">{"'Model'!$A$1:$N$53"}</definedName>
    <definedName name="lhin">{"'Eng (page2)'!$A$1:$D$52"}</definedName>
    <definedName name="lhp">{"'Model'!$A$1:$N$53"}</definedName>
    <definedName name="limcount">1</definedName>
    <definedName name="Limit_Margin">0.07</definedName>
    <definedName name="list">NA()</definedName>
    <definedName name="ListOffset">1</definedName>
    <definedName name="ll">Scheduled_Payment+Extra_Payment</definedName>
    <definedName name="LLK">{"'Eng (page2)'!$A$1:$D$52"}</definedName>
    <definedName name="lll">{"'Eng (page2)'!$A$1:$D$52"}</definedName>
    <definedName name="LLP">{"'Eng (page2)'!$A$1:$D$52"}</definedName>
    <definedName name="Lmk">NA()</definedName>
    <definedName name="LN">NA()</definedName>
    <definedName name="Lo">NA()</definedName>
    <definedName name="loi">{"'Eng (page2)'!$A$1:$D$52"}</definedName>
    <definedName name="LOL">{"'Eng (page2)'!$A$1:$D$52"}</definedName>
    <definedName name="LOLD">1</definedName>
    <definedName name="LOLD_Table">16</definedName>
    <definedName name="lop">{"'Eng (page2)'!$A$1:$D$52"}</definedName>
    <definedName name="LOW">{"'Eng (page2)'!$A$1:$D$52"}</definedName>
    <definedName name="lp">{"'Model'!$A$1:$N$53"}</definedName>
    <definedName name="lpfac">0.5</definedName>
    <definedName name="lpppppppppp">{"'Sell_Office'!$C$5:$D$6"}</definedName>
    <definedName name="lSAp">{"'Eng (page2)'!$A$1:$D$52"}</definedName>
    <definedName name="lso">{"'Model'!$A$1:$N$53"}</definedName>
    <definedName name="lstOrganization">"List Box 4"</definedName>
    <definedName name="lstRegion">"List Box 5"</definedName>
    <definedName name="ltre">NA()</definedName>
    <definedName name="luong">NA()</definedName>
    <definedName name="LV">{"'Eng (page2)'!$A$1:$D$52"}</definedName>
    <definedName name="lVC">NA()</definedName>
    <definedName name="lwr_link_component">{"'VQ ENG'!$A$1:$K$50"}</definedName>
    <definedName name="ly">{"'Eng (page2)'!$A$1:$D$52"}</definedName>
    <definedName name="m">NA()</definedName>
    <definedName name="m_1">#NAME?+Extra_Payment</definedName>
    <definedName name="m_101">#NAME?+Extra_Payment</definedName>
    <definedName name="m_13">#NAME?+Extra_Payment</definedName>
    <definedName name="m_14">#NAME?+Extra_Payment</definedName>
    <definedName name="m_15">#NAME?+Extra_Payment</definedName>
    <definedName name="m_16">#NAME?+Extra_Payment</definedName>
    <definedName name="m_17">#NAME?+Extra_Payment</definedName>
    <definedName name="m_18">#NAME?+Extra_Payment</definedName>
    <definedName name="m_19">#NAME?+Extra_Payment</definedName>
    <definedName name="m_20">#NAME?+Extra_Payment</definedName>
    <definedName name="m_21">#NAME?+Extra_Payment</definedName>
    <definedName name="m_22">#NAME?+Extra_Payment</definedName>
    <definedName name="m_23">#NAME?+Extra_Payment</definedName>
    <definedName name="M_35">NA()</definedName>
    <definedName name="m_64">#NAME?+Extra_Payment</definedName>
    <definedName name="m_99">#NAME?+Extra_Payment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3pnc">NA()</definedName>
    <definedName name="Ma3pvl">NA()</definedName>
    <definedName name="Maa3pnc">NA()</definedName>
    <definedName name="Maa3pvl">NA()</definedName>
    <definedName name="Macro1">NA()</definedName>
    <definedName name="Macro2">NA()</definedName>
    <definedName name="Maint_Rate">NA()</definedName>
    <definedName name="MAJ_CON_EQP">NA()</definedName>
    <definedName name="MAJ_CON_EQP_35">NA()</definedName>
    <definedName name="MALI">{"'Eng (page2)'!$A$1:$D$52"}</definedName>
    <definedName name="MAÕ_HAØNG">NA()</definedName>
    <definedName name="MAÕ_HAØNG_35">NA()</definedName>
    <definedName name="MAÕ_SOÁ_THUEÁ">NA()</definedName>
    <definedName name="MAÕ_SOÁ_THUEÁ_35">NA()</definedName>
    <definedName name="MAT">NA()</definedName>
    <definedName name="mat_35">NA()</definedName>
    <definedName name="matit">NA()</definedName>
    <definedName name="Matl_2010">47%</definedName>
    <definedName name="Max_WHour">NA()</definedName>
    <definedName name="mb">1000000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NA()</definedName>
    <definedName name="MCOP">{"'Eng (page2)'!$A$1:$D$52"}</definedName>
    <definedName name="me">NA()</definedName>
    <definedName name="meme">{"'Eng (page2)'!$A$1:$D$52"}</definedName>
    <definedName name="MF">NA()</definedName>
    <definedName name="MF_35">NA()</definedName>
    <definedName name="MFPW">{"'Eng (page2)'!$A$1:$D$52"}</definedName>
    <definedName name="MG_A">NA()</definedName>
    <definedName name="minh">{"'August 2000'!$A$1:$J$101"}</definedName>
    <definedName name="minute">{"'Eng (page2)'!$A$1:$D$52"}</definedName>
    <definedName name="minute_1">{"'Eng (page2)'!$A$1:$D$52"}</definedName>
    <definedName name="MKO">{"'Eng (page2)'!$A$1:$D$52"}</definedName>
    <definedName name="mks">{"'Model'!$A$1:$N$53"}</definedName>
    <definedName name="mmm">NA()</definedName>
    <definedName name="mmm_1">#NAME?+Extra_Payment</definedName>
    <definedName name="mmm_101">#NAME?+Extra_Payment</definedName>
    <definedName name="mmm_13">#NAME?+Extra_Payment</definedName>
    <definedName name="mmm_14">#NAME?+Extra_Payment</definedName>
    <definedName name="mmm_15">#NAME?+Extra_Payment</definedName>
    <definedName name="mmm_16">#NAME?+Extra_Payment</definedName>
    <definedName name="mmm_17">#NAME?+Extra_Payment</definedName>
    <definedName name="mmm_18">#NAME?+Extra_Payment</definedName>
    <definedName name="mmm_19">#NAME?+Extra_Payment</definedName>
    <definedName name="mmm_20">#NAME?+Extra_Payment</definedName>
    <definedName name="mmm_21">#NAME?+Extra_Payment</definedName>
    <definedName name="mmm_22">#NAME?+Extra_Payment</definedName>
    <definedName name="mmm_23">#NAME?+Extra_Payment</definedName>
    <definedName name="mmm_4">#NAME?+Extra_Payment</definedName>
    <definedName name="mmm_5">#NAME?+Extra_Payment</definedName>
    <definedName name="mmm_64">#NAME?+Extra_Payment</definedName>
    <definedName name="mmm_69">#NAME?+Extra_Payment</definedName>
    <definedName name="mmm_76">#NAME?+Extra_Payment</definedName>
    <definedName name="mmm_99">#NAME?+Extra_Payment</definedName>
    <definedName name="mmmm">Scheduled_Payment+Extra_Payment</definedName>
    <definedName name="MOL">{"'Eng (page2)'!$A$1:$D$52"}</definedName>
    <definedName name="monmon">{"'Model'!$A$1:$N$53"}</definedName>
    <definedName name="mp1x25">NA()</definedName>
    <definedName name="mpfac">0.6</definedName>
    <definedName name="Mrgn">1.5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un">{"'Model'!$A$1:$N$53"}</definedName>
    <definedName name="muster">{"'和文'!$Q$45:$AP$71"}</definedName>
    <definedName name="MV">NA()</definedName>
    <definedName name="MWEP">{"'Eng (page2)'!$A$1:$D$52"}</definedName>
    <definedName name="n">NA()</definedName>
    <definedName name="n_1">#NAME?+Extra_Payment</definedName>
    <definedName name="n_100">#NAME?+Extra_Payment</definedName>
    <definedName name="n_101">#NAME?+Extra_Payment</definedName>
    <definedName name="n_13">#NAME?+Extra_Payment</definedName>
    <definedName name="n_14">#NAME?+Extra_Payment</definedName>
    <definedName name="n_15">#NAME?+Extra_Payment</definedName>
    <definedName name="n_16">#NAME?+Extra_Payment</definedName>
    <definedName name="n_17">#NAME?+Extra_Payment</definedName>
    <definedName name="n_18">#NAME?+Extra_Payment</definedName>
    <definedName name="n_19">#NAME?+Extra_Payment</definedName>
    <definedName name="n_20">#NAME?+Extra_Payment</definedName>
    <definedName name="n_21">#NAME?+Extra_Payment</definedName>
    <definedName name="n_22">#NAME?+Extra_Payment</definedName>
    <definedName name="n_23">#NAME?+Extra_Payment</definedName>
    <definedName name="n_35">NA()</definedName>
    <definedName name="n_39">#NAME?+Extra_Payment</definedName>
    <definedName name="n_4">#NAME?+Extra_Payment</definedName>
    <definedName name="n_41">#NAME?+Extra_Payment</definedName>
    <definedName name="n_42">#NAME?+Extra_Payment</definedName>
    <definedName name="n_5">#NAME?+Extra_Payment</definedName>
    <definedName name="n_54">#NAME?+Extra_Payment</definedName>
    <definedName name="n_58">#NAME?+Extra_Payment</definedName>
    <definedName name="n_60">#NAME?+Extra_Payment</definedName>
    <definedName name="n_61">#NAME?+Extra_Payment</definedName>
    <definedName name="n_62">#NAME?+Extra_Payment</definedName>
    <definedName name="n_63">#NAME?+Extra_Payment</definedName>
    <definedName name="n_64">#NAME?+Extra_Payment</definedName>
    <definedName name="n_68">#NAME?+Extra_Payment</definedName>
    <definedName name="n_69">#NAME?+Extra_Payment</definedName>
    <definedName name="n_76">#NAME?+Extra_Payment</definedName>
    <definedName name="n_79">#NAME?+Extra_Payment</definedName>
    <definedName name="n_80">#NAME?+Extra_Payment</definedName>
    <definedName name="n_81">#NAME?+Extra_Payment</definedName>
    <definedName name="n_82">#NAME?+Extra_Payment</definedName>
    <definedName name="n_83">#NAME?+Extra_Payment</definedName>
    <definedName name="n_95">#NAME?+Extra_Payment</definedName>
    <definedName name="n_96">#NAME?+Extra_Payment</definedName>
    <definedName name="n_97">#NAME?+Extra_Payment</definedName>
    <definedName name="n_98">#NAME?+Extra_Payment</definedName>
    <definedName name="n_99">#NAME?+Extra_Payment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ame">"'file://COMPAQ1/backup%20(F)/DOCUME~1/JLAMAR~1/LOCALS~1/Temp/9912audit.xls'#$''.$M$3085"</definedName>
    <definedName name="nan">{"'Model'!$A$1:$N$53"}</definedName>
    <definedName name="NATURE">{"'Eng (page2)'!$A$1:$D$52"}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d">NA()</definedName>
    <definedName name="ne">{"'Eng (page2)'!$A$1:$D$52"}</definedName>
    <definedName name="neg">{"'Eng (page2)'!$A$1:$D$52"}</definedName>
    <definedName name="NEOMAT_CO._LTD.">"NEOMAT CO.,LTD."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2_35">NA()</definedName>
    <definedName name="Neu">(225/12*Ist)</definedName>
    <definedName name="new">{"'Model'!$A$1:$N$53"}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H">NA()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d">DATE(YEAR(Loan_Start),MONTH(Loan_Start)+Payment_Number,DAY(Loan_Start))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l">{"'Model'!$A$1:$N$53"}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ittaya_su">{"'Summary'!$A$5:$H$42"}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">{"'Eng (page2)'!$A$1:$D$52"}</definedName>
    <definedName name="nn">{"'Eng (page2)'!$A$1:$D$52"}</definedName>
    <definedName name="nn_1">IF(Loan_Amount_1*Interest_Rate_1*Loan_Years_1*Loan_Start_1&gt;0,1,0)</definedName>
    <definedName name="nn_39">IF(Loan_Amount_39*Interest_Rate_39*Loan_Years_39*Loan_Start_39&gt;0,1,0)</definedName>
    <definedName name="nn_4">IF(Loan_Amount_4*Interest_Rate_4*Loan_Years_4*Loan_Start_4&gt;0,1,0)</definedName>
    <definedName name="nn_42">IF(Loan_Amount_42*Interest_Rate_42*Loan_Years_42*Loan_Start_42&gt;0,1,0)</definedName>
    <definedName name="nn_58">IF(Loan_Amount_58*Interest_Rate_58*Loan_Years_58*Loan_Start_58&gt;0,1,0)</definedName>
    <definedName name="nn_64">IF(Loan_Amount_64*Interest_Rate_64*Loan_Years_64*Loan_Start_64&gt;0,1,0)</definedName>
    <definedName name="nn_68">IF(Loan_Amount_68*Interest_Rate_68*Loan_Years_68*Loan_Start_68&gt;0,1,0)</definedName>
    <definedName name="nn_69">IF(Loan_Amount_69*Interest_Rate_69*Loan_Years_69*Loan_Start_69&gt;0,1,0)</definedName>
    <definedName name="nn_76">IF(Loan_Amount_76*Interest_Rate_76*Loan_Years_76*Loan_Start_76&gt;0,1,0)</definedName>
    <definedName name="nn1p">NA()</definedName>
    <definedName name="nn3p">NA()</definedName>
    <definedName name="nnn">MATCH(0.01,End_Bal,-1)+1</definedName>
    <definedName name="nnnc">NA()</definedName>
    <definedName name="nnnc3p">NA()</definedName>
    <definedName name="nnnn">MATCH(0.01,jj,-1)+1</definedName>
    <definedName name="nnvl">NA()</definedName>
    <definedName name="nnvl3p">NA()</definedName>
    <definedName name="No">NA()</definedName>
    <definedName name="No._Eq.1">NA()</definedName>
    <definedName name="No._Eq.2">NA()</definedName>
    <definedName name="ÑÔN_GIAÙ">NA()</definedName>
    <definedName name="ÑÔN_GIAÙ_35">NA()</definedName>
    <definedName name="NoWeeks">52</definedName>
    <definedName name="NOY">"Comment 1"</definedName>
    <definedName name="NToS">#N/A</definedName>
    <definedName name="Number_of_Payments">MATCH(0.01,End_Bal,-1)+1</definedName>
    <definedName name="Number_of_Payments_1">MATCH(0.01,End_Bal_1,-1)+1</definedName>
    <definedName name="Number_of_Payments_39">MATCH(0.01,End_Bal_39,-1)+1</definedName>
    <definedName name="Number_of_Payments_4">MATCH(0.01,End_Bal_4,-1)+1</definedName>
    <definedName name="Number_of_Payments_42">MATCH(0.01,End_Bal_42,-1)+1</definedName>
    <definedName name="Number_of_Payments_58">MATCH(0.01,End_Bal_58,-1)+1</definedName>
    <definedName name="Number_of_Payments_64">MATCH(0.01,End_Bal_64,-1)+1</definedName>
    <definedName name="Number_of_Payments_68">MATCH(0.01,End_Bal_68,-1)+1</definedName>
    <definedName name="Number_of_Payments_69">MATCH(0.01,End_Bal_69,-1)+1</definedName>
    <definedName name="Number_of_Payments_76">MATCH(0.01,End_Bal_76,-1)+1</definedName>
    <definedName name="nuoc">NA()</definedName>
    <definedName name="nuoc_35">NA()</definedName>
    <definedName name="NvsASD">"V2005-06-30"</definedName>
    <definedName name="NvsAutoDrillOk">"VN"</definedName>
    <definedName name="NvsDateToNumber">"Y"</definedName>
    <definedName name="NvsElapsedTime">0.000206018521566875</definedName>
    <definedName name="NvsEndTime">38542.3782407407</definedName>
    <definedName name="NvsInstLang">"VENG"</definedName>
    <definedName name="NvsInstSpec">"%,FBUSINESS_UNIT,VTHL"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"%,X,RZF..Normal,CZF..Normal"</definedName>
    <definedName name="NvsPanelBusUnit">"V"</definedName>
    <definedName name="NvsPanelEffdt">"V1990-01-01"</definedName>
    <definedName name="NvsPanelSetid">"VFDX"</definedName>
    <definedName name="NvsReqBU">"VTHO"</definedName>
    <definedName name="NvsReqBUOnly">"VY"</definedName>
    <definedName name="NvsStyleNme">"MVCI_STYLE_SHEET2.xls"</definedName>
    <definedName name="NvsTransLed">"VN"</definedName>
    <definedName name="NvsTreeASD">"V2005-06-30"</definedName>
    <definedName name="NvsValTbl.ACCOUNT">"GL_ACCOUNT_TBL"</definedName>
    <definedName name="NvsValTbl.BHC_SUB_ACCT">"BHC_SUBACCT_TBL"</definedName>
    <definedName name="NvsValTbl.BUSINESS_UNIT">"SP_BU_GL_OPRVW"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x">NA()</definedName>
    <definedName name="nxmtc">NA()</definedName>
    <definedName name="NZD">NA()</definedName>
    <definedName name="o_1">IF(Values_Entered_1,Header_Row_1+Number_of_Payments_1,Header_Row_1)</definedName>
    <definedName name="o_64">IF(Values_Entered_64,Header_Row_64+Number_of_Payments_64,Header_Row_64)</definedName>
    <definedName name="oc">NA()</definedName>
    <definedName name="OE">NA()</definedName>
    <definedName name="OEM_AP_CF_2007">2135567</definedName>
    <definedName name="OEM_AR_CF_2007">10922955</definedName>
    <definedName name="oeoeoeoeo">{"'Model'!$A$1:$N$53"}</definedName>
    <definedName name="oer">{"'Eng (page2)'!$A$1:$D$52"}</definedName>
    <definedName name="OIE">{"'Eng (page2)'!$A$1:$D$52"}</definedName>
    <definedName name="OIKM">{"'Eng (page2)'!$A$1:$D$52"}</definedName>
    <definedName name="oku">{"'Eng (page2)'!$A$1:$D$52"}</definedName>
    <definedName name="OL">{"'Eng (page2)'!$A$1:$D$52"}</definedName>
    <definedName name="olj">{"'Eng (page2)'!$A$1:$D$52"}</definedName>
    <definedName name="OLK">{"'Eng (page2)'!$A$1:$D$52"}</definedName>
    <definedName name="oll">{"'Eng (page2)'!$A$1:$D$52"}</definedName>
    <definedName name="olop">{"'Eng (page2)'!$A$1:$D$52"}</definedName>
    <definedName name="olrlk\">{"'Eng (page2)'!$A$1:$D$52"}</definedName>
    <definedName name="ommy">{"'ITOCHU8'!$E$228:$S$350"}</definedName>
    <definedName name="one">{"'Eng (page2)'!$A$1:$D$52"}</definedName>
    <definedName name="ong">NA()</definedName>
    <definedName name="OO">IF(Values_Entered,Header_Row+Number_of_Payments,Header_Row)</definedName>
    <definedName name="oo_1">IF(Values_Entered_1,Header_Row_1+Number_of_Payments_1,Header_Row_1)</definedName>
    <definedName name="oo_39">IF(Values_Entered_39,Header_Row_39+Number_of_Payments_39,Header_Row_39)</definedName>
    <definedName name="oo_4">IF(Values_Entered_4,Header_Row_4+Number_of_Payments_4,Header_Row_4)</definedName>
    <definedName name="oo_42">IF(Values_Entered_42,Header_Row_42+Number_of_Payments_42,Header_Row_42)</definedName>
    <definedName name="oo_58">IF(Values_Entered_58,Header_Row_58+Number_of_Payments_58,Header_Row_58)</definedName>
    <definedName name="oo_64">IF(Values_Entered_64,Header_Row_64+Number_of_Payments_64,Header_Row_64)</definedName>
    <definedName name="oo_68">IF(Values_Entered_68,Header_Row_68+Number_of_Payments_68,Header_Row_68)</definedName>
    <definedName name="oo_69">IF(Values_Entered_69,Header_Row_69+Number_of_Payments_69,Header_Row_69)</definedName>
    <definedName name="oo_76">IF(Values_Entered_76,Header_Row_76+Number_of_Payments_76,Header_Row_76)</definedName>
    <definedName name="oooooooooo">{"'Sell_Office'!$C$5:$D$6"}</definedName>
    <definedName name="oooosss">{"'Model'!$A$1:$N$53"}</definedName>
    <definedName name="Oop">{"'Sheet1'!$L$16"}</definedName>
    <definedName name="op">{"'Eng (page2)'!$A$1:$D$52"}</definedName>
    <definedName name="opeak">10.5</definedName>
    <definedName name="Open">TRUE</definedName>
    <definedName name="operation">IF(Loan_Amount*Interest_Rate*Loan_Years*Loan_Start&gt;0,1,0)</definedName>
    <definedName name="opgw">{"'Eng (page2)'!$A$1:$D$52"}</definedName>
    <definedName name="OPLL">{"'Eng (page2)'!$A$1:$D$52"}</definedName>
    <definedName name="OR_3">MATCH(0.01,End_Bal,-1)+1</definedName>
    <definedName name="osc">NA()</definedName>
    <definedName name="OTHER_PANEL">NA()</definedName>
    <definedName name="OTHER_PANEL_35">NA()</definedName>
    <definedName name="Óu75">NA()</definedName>
    <definedName name="Óu75_35">NA()</definedName>
    <definedName name="Ownership">OFFSET(data.top.left,1,0)</definedName>
    <definedName name="Ownership_1">OFFSET(data.top.left,1,0)</definedName>
    <definedName name="Ownership_2">OFFSET(data.top.left,1,0)</definedName>
    <definedName name="oxy">NA()</definedName>
    <definedName name="P_35">NA()</definedName>
    <definedName name="P_M">NA()</definedName>
    <definedName name="PA">NA()</definedName>
    <definedName name="PAS">{"'Eng (page2)'!$A$1:$D$52"}</definedName>
    <definedName name="PATRA">NA()</definedName>
    <definedName name="PAWS_Basis">1</definedName>
    <definedName name="PAWS_EndDate">34934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2</definedName>
    <definedName name="PAWS_StartDate">34883</definedName>
    <definedName name="PAWS_UseDates">FALSE</definedName>
    <definedName name="PAWS_UseUnits">TRUE</definedName>
    <definedName name="pay">DATE(YEAR(Loan_Start),MONTH(Loan_Start)+Payment_Number,DAY(Loan_Start))</definedName>
    <definedName name="Payment_Date">DATE(YEAR(Loan_Start),MONTH(Loan_Start)+Payment_Number,DAY(Loan_Start))</definedName>
    <definedName name="Payment_Date_1">DATE(YEAR(Loan_Start_1),MONTH(Loan_Start_1)+#NAME?,DAY(Loan_Start_1))</definedName>
    <definedName name="Payment_Date_39">DATE(YEAR(Loan_Start_39),MONTH(Loan_Start_39)+#NAME?,DAY(Loan_Start_39))</definedName>
    <definedName name="Payment_Date_4">DATE(YEAR(Loan_Start_4),MONTH(Loan_Start_4)+#NAME?,DAY(Loan_Start_4))</definedName>
    <definedName name="Payment_Date_42">DATE(YEAR(Loan_Start_42),MONTH(Loan_Start_42)+#NAME?,DAY(Loan_Start_42))</definedName>
    <definedName name="Payment_Date_58">DATE(YEAR(Loan_Start_58),MONTH(Loan_Start_58)+#NAME?,DAY(Loan_Start_58))</definedName>
    <definedName name="Payment_Date_64">DATE(YEAR(Loan_Start_64),MONTH(Loan_Start_64)+#NAME?,DAY(Loan_Start_64))</definedName>
    <definedName name="Payment_Date_68">DATE(YEAR(Loan_Start_68),MONTH(Loan_Start_68)+#NAME?,DAY(Loan_Start_68))</definedName>
    <definedName name="Payment_Date_69">DATE(YEAR(Loan_Start_69),MONTH(Loan_Start_69)+#NAME?,DAY(Loan_Start_69))</definedName>
    <definedName name="Payment_Date_76">DATE(YEAR(Loan_Start_76),MONTH(Loan_Start_76)+#NAME?,DAY(Loan_Start_76))</definedName>
    <definedName name="PChe">NA()</definedName>
    <definedName name="peak">13.5</definedName>
    <definedName name="PEJM">NA()</definedName>
    <definedName name="PEJM_35">NA()</definedName>
    <definedName name="Period.Choice">"Drop Down 6"</definedName>
    <definedName name="Period_Month">12</definedName>
    <definedName name="Period_Year">1997</definedName>
    <definedName name="PF">NA()</definedName>
    <definedName name="PF_35">NA()</definedName>
    <definedName name="pfwe">{"'Eng (page2)'!$A$1:$D$52"}</definedName>
    <definedName name="pgia">NA()</definedName>
    <definedName name="phase1">NA()</definedName>
    <definedName name="phase2">NA()</definedName>
    <definedName name="phase3">NA()</definedName>
    <definedName name="phu_luc_vua">NA()</definedName>
    <definedName name="phugia">NA()</definedName>
    <definedName name="PJ">{"'Eng (page2)'!$A$1:$D$52"}</definedName>
    <definedName name="PK">NA()</definedName>
    <definedName name="pkpkpk">{"'Model'!$A$1:$N$53"}</definedName>
    <definedName name="PL_指示燈___P.B.___REST_P.B._壓扣開關">NA()</definedName>
    <definedName name="PL_指示燈___P.B.___REST_P.B._壓扣開關_35">NA()</definedName>
    <definedName name="ple">{"'Eng (page2)'!$A$1:$D$52"}</definedName>
    <definedName name="plo">{"'Eng (page2)'!$A$1:$D$52"}</definedName>
    <definedName name="PLP">{"'Eng (page2)'!$A$1:$D$52"}</definedName>
    <definedName name="PM_35">NA()</definedName>
    <definedName name="PO0">{"'Eng (page2)'!$A$1:$D$52"}</definedName>
    <definedName name="poer">{"'Eng (page2)'!$A$1:$D$52"}</definedName>
    <definedName name="poi">{"'Model'!$A$1:$N$53"}</definedName>
    <definedName name="poopoopoo">{"'Model'!$A$1:$N$53"}</definedName>
    <definedName name="pop_1">IF(Loan_Amount_1*Interest_Rate_1*Loan_Years_1*Loan_Start_1&gt;0,1,0)</definedName>
    <definedName name="pop_4">IF(Loan_Amount_4*Interest_Rate_4*Loan_Years_4*Loan_Start_4&gt;0,1,0)</definedName>
    <definedName name="pop_64">IF(Loan_Amount_64*Interest_Rate_64*Loan_Years_64*Loan_Start_64&gt;0,1,0)</definedName>
    <definedName name="pop_69">IF(Loan_Amount_69*Interest_Rate_69*Loan_Years_69*Loan_Start_69&gt;0,1,0)</definedName>
    <definedName name="pop_76">IF(Loan_Amount_76*Interest_Rate_76*Loan_Years_76*Loan_Start_76&gt;0,1,0)</definedName>
    <definedName name="Population">NA()</definedName>
    <definedName name="population.hcm">NA()</definedName>
    <definedName name="PowerCord">NA()</definedName>
    <definedName name="pp_1">IF(pop_1,Header_Row_1+Number_of_Payments_1,Header_Row_1)</definedName>
    <definedName name="pp_4">IF(pop_4,Header_Row_4+Number_of_Payments_4,Header_Row_4)</definedName>
    <definedName name="pp_64">IF(pop_64,Header_Row_64+Number_of_Payments_64,Header_Row_64)</definedName>
    <definedName name="pp_69">IF(pop_69,Header_Row_69+Number_of_Payments_69,Header_Row_69)</definedName>
    <definedName name="pp_76">IF(pop_76,Header_Row_76+Number_of_Payments_76,Header_Row_76)</definedName>
    <definedName name="pppp_1">IF(pop_1,Header_Row_1+Number_of_Payments_1,Header_Row_1)</definedName>
    <definedName name="pppp_4">IF(pop_4,Header_Row_4+Number_of_Payments_4,Header_Row_4)</definedName>
    <definedName name="pppp_64">IF(pop_64,Header_Row_64+Number_of_Payments_64,Header_Row_64)</definedName>
    <definedName name="pppp_69">IF(pop_69,Header_Row_69+Number_of_Payments_69,Header_Row_69)</definedName>
    <definedName name="pppp_76">IF(pop_76,Header_Row_76+Number_of_Payments_76,Header_Row_76)</definedName>
    <definedName name="ppppppppppppp">{"'Model'!$A$1:$N$53"}</definedName>
    <definedName name="pppppppppppppp">{"'Sell_Office'!$C$5:$D$6"}</definedName>
    <definedName name="Predic_12">{"'Eng (page2)'!$A$1:$D$52"}</definedName>
    <definedName name="PRICE">NA()</definedName>
    <definedName name="PRICE1">NA()</definedName>
    <definedName name="_xlnm.Print_Area" localSheetId="0">'2-4'!$A$1:$M$165</definedName>
    <definedName name="_xlnm.Print_Area" localSheetId="1">'5'!$A$1:$L$56</definedName>
    <definedName name="_xlnm.Print_Area" localSheetId="2">'6'!$A$1:$L$56</definedName>
    <definedName name="_xlnm.Print_Area" localSheetId="3">'7'!$A$1:$P$32</definedName>
    <definedName name="_xlnm.Print_Area" localSheetId="4">'8'!$A$1:$P$32</definedName>
    <definedName name="_xlnm.Print_Area" localSheetId="5">'9-10'!$A$1:$K$99</definedName>
    <definedName name="Print_Area_MI___2">"$rawdaily.$"</definedName>
    <definedName name="PRINT_AREA_MI_35">NA()</definedName>
    <definedName name="Print_Area_Reset">OFFSET(Full_Print,0,0,Last_Row)</definedName>
    <definedName name="Print_Area_Reset_1">OFFSET(Full_Print_1,0,0,Last_Row_1)</definedName>
    <definedName name="Print_Area_Reset_39">OFFSET(Full_Print_39,0,0,Last_Row_39)</definedName>
    <definedName name="Print_Area_Reset_4">OFFSET(Full_Print_4,0,0,Last_Row_4)</definedName>
    <definedName name="Print_Area_Reset_42">OFFSET(Full_Print_42,0,0,Last_Row_42)</definedName>
    <definedName name="Print_Area_Reset_58">OFFSET(Full_Print_58,0,0,Last_Row_58)</definedName>
    <definedName name="Print_Area_Reset_64">OFFSET(Full_Print_64,0,0,Last_Row_64)</definedName>
    <definedName name="Print_Area_Reset_68">OFFSET(Full_Print_68,0,0,Last_Row_68)</definedName>
    <definedName name="Print_Area_Reset_69">OFFSET(Full_Print_69,0,0,Last_Row_69)</definedName>
    <definedName name="Print_Area_Reset_76">OFFSET(Full_Print_76,0,0,Last_Row_76)</definedName>
    <definedName name="Print_Titles_MI">NA()</definedName>
    <definedName name="PRINT_TITLES_MI_35">NA()</definedName>
    <definedName name="PRINTA">NA()</definedName>
    <definedName name="PRINTA_35">NA()</definedName>
    <definedName name="PRINTB">NA()</definedName>
    <definedName name="PRINTB_35">NA()</definedName>
    <definedName name="PRINTC">NA()</definedName>
    <definedName name="PRINTC_35">NA()</definedName>
    <definedName name="PRJE1">{"'Eng (page2)'!$A$1:$D$52"}</definedName>
    <definedName name="profit">NA()</definedName>
    <definedName name="progress">"V2004-04-30"</definedName>
    <definedName name="Project_Life">NA()</definedName>
    <definedName name="PROPOSAL">NA()</definedName>
    <definedName name="PSD">{"'Eng (page2)'!$A$1:$D$52"}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">{"'Sell_Office'!$C$5:$D$6"}</definedName>
    <definedName name="pu_1">{"'Sell_Office'!$C$5:$D$6"}</definedName>
    <definedName name="Purchase_Collec_2008">2883182.99+779270.8</definedName>
    <definedName name="Purchase_Collec_2009_Budget">0</definedName>
    <definedName name="Purchase_OEM_2008">62445992.83-3662453.79</definedName>
    <definedName name="Purchase_OEM_2009_Budget">66179349</definedName>
    <definedName name="q_4">IF(Loan_Amount_4*Interest_Rate_4*Loan_Years_4*Loan_Start_4&gt;0,1,0)</definedName>
    <definedName name="Q1kka">{"'Eng (page2)'!$A$1:$D$52"}</definedName>
    <definedName name="Q2.51">MATCH(0.01,End_Bal,-1)+1</definedName>
    <definedName name="QAActiveSheetID">NA()</definedName>
    <definedName name="QER">{"'Eng (page2)'!$A$1:$D$52"}</definedName>
    <definedName name="qgqegeg">"Reinhausen Asia-Pacific Sdn Bhd"</definedName>
    <definedName name="qh">NA()</definedName>
    <definedName name="qq">{"'Eng (page2)'!$A$1:$D$52"}</definedName>
    <definedName name="qqqq">{"'Eng (page2)'!$A$1:$D$52"}</definedName>
    <definedName name="qqqqqqqq">{"'Model'!$A$1:$N$53"}</definedName>
    <definedName name="QQW">{"'Eng (page2)'!$A$1:$D$52"}</definedName>
    <definedName name="quehan">NA()</definedName>
    <definedName name="QUYLUONG">NA()</definedName>
    <definedName name="QUYLUONG_35">NA()</definedName>
    <definedName name="qwer">{"'Eng (page2)'!$A$1:$D$52"}</definedName>
    <definedName name="QYI">{"'Eng (page2)'!$A$1:$D$52"}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T">{"'Eng (page2)'!$A$1:$D$52"}</definedName>
    <definedName name="ratman">{"'Model'!$A$1:$N$53"}</definedName>
    <definedName name="RD">{"'Model'!$A$1:$N$53"}</definedName>
    <definedName name="RDVers">"2.10a"</definedName>
    <definedName name="rea">{"'Model'!$A$1:$N$53"}</definedName>
    <definedName name="rebate">{"'Sheet1'!$L$16"}</definedName>
    <definedName name="Rebate_A">NA()</definedName>
    <definedName name="RECOUT">NA()</definedName>
    <definedName name="Refin_Balance">NA()</definedName>
    <definedName name="Refin_Pymt">NA()</definedName>
    <definedName name="Region">NA()</definedName>
    <definedName name="region.hcm">NA()</definedName>
    <definedName name="Report_Version_4">"A1"</definedName>
    <definedName name="RER">{"'Eng (page2)'!$A$1:$D$52"}</definedName>
    <definedName name="Res_Movement">NA()</definedName>
    <definedName name="Resrv_Perc">NA()</definedName>
    <definedName name="rew">{"'Model'!$A$1:$N$53"}</definedName>
    <definedName name="rewfre">{"'Model'!$A$1:$N$53"}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g">{"'Model'!$A$1:$N$53"}</definedName>
    <definedName name="rge">{"'Model'!$A$1:$N$53"}</definedName>
    <definedName name="RiskCollectDistributionSamples">2</definedName>
    <definedName name="RiskDet">TRUE</definedName>
    <definedName name="RiskFixedSeed">1</definedName>
    <definedName name="RiskHasSettings">1</definedName>
    <definedName name="RiskMinimizeOnStart">0</definedName>
    <definedName name="RiskMonitorConvergence">0</definedName>
    <definedName name="RiskNumIterations">5000</definedName>
    <definedName name="RiskNumSimulations">1</definedName>
    <definedName name="RiskPauseOnError">0</definedName>
    <definedName name="RiskRealTimeResults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1</definedName>
    <definedName name="RiskStatFunctionsUpdateFreq">1</definedName>
    <definedName name="RiskUpdateDisplay">0</definedName>
    <definedName name="RiskUpdateStatFunctions">0</definedName>
    <definedName name="RiskUseDifferentSeedForEachSim">0</definedName>
    <definedName name="RiskUseFixedSeed">0</definedName>
    <definedName name="RJO">{"'Eng (page2)'!$A$1:$D$52"}</definedName>
    <definedName name="RMCOptions">"*010000000000000"</definedName>
    <definedName name="round">1</definedName>
    <definedName name="Row_End">438</definedName>
    <definedName name="Row_Start">6</definedName>
    <definedName name="rptacctidend_2">"ZZZZZZZZZZZZZZZZZZZZZZZZZZZZZZZZZZZZZZZZZZZZZ"</definedName>
    <definedName name="rptacctidend_3">"ZZZZZZZZZZZZZZZZZZZZZZZZZZZZZZZZZZZZZZZZZZZZZ"</definedName>
    <definedName name="rptacctidend_5">"ZZZZZZZZZZZZZZZZZZZZZZZZZZZZZZZZZZZZZZZZZZZZZ"</definedName>
    <definedName name="rptacctidend_6">"ZZZZZZZZZZZZZZZZZZZZZZZZZZZZZZZZZZZZZZZZZZZZZ"</definedName>
    <definedName name="rptacctidend_7">"ZZZZZZZZZZZZZZZZZZZZZZZZZZZZZZZZZZZZZZZZZZZZZ"</definedName>
    <definedName name="rptacctidend_8">"ZZZZZZZZZZZZZZZZZZZZZZZZZZZZZZZZZZZZZZZZZZZZZ"</definedName>
    <definedName name="rptacctidstart_2">"                                             "</definedName>
    <definedName name="rptacctidstart_3">"                                             "</definedName>
    <definedName name="rptacctidstart_5">"                                             "</definedName>
    <definedName name="rptacctidstart_6">"                                             "</definedName>
    <definedName name="rptacctidstart_7">"                                             "</definedName>
    <definedName name="rptacctidstart_8">"                                             "</definedName>
    <definedName name="rptcurr1_2">"      "</definedName>
    <definedName name="rptcurr1_3">"      "</definedName>
    <definedName name="rptcurr1_5">"      "</definedName>
    <definedName name="rptcurr1_6">"      "</definedName>
    <definedName name="rptcurr1_7">"      "</definedName>
    <definedName name="rptcurr1_8">"      "</definedName>
    <definedName name="rptcurr10_2">" "</definedName>
    <definedName name="rptcurr10_3">" "</definedName>
    <definedName name="rptcurr10_5">" "</definedName>
    <definedName name="rptcurr10_6">" "</definedName>
    <definedName name="rptcurr10_7">" "</definedName>
    <definedName name="rptcurr10_8">" "</definedName>
    <definedName name="rptcurr2_2">"   "</definedName>
    <definedName name="rptcurr2_3">"   "</definedName>
    <definedName name="rptcurr2_5">"   "</definedName>
    <definedName name="rptcurr2_6">"   "</definedName>
    <definedName name="rptcurr2_7">"   "</definedName>
    <definedName name="rptcurr2_8">"   "</definedName>
    <definedName name="rptcurr3_2">"   "</definedName>
    <definedName name="rptcurr3_3">"   "</definedName>
    <definedName name="rptcurr3_5">"   "</definedName>
    <definedName name="rptcurr3_6">"   "</definedName>
    <definedName name="rptcurr3_7">"   "</definedName>
    <definedName name="rptcurr3_8">"   "</definedName>
    <definedName name="rptcurr4_2">" "</definedName>
    <definedName name="rptcurr4_3">" "</definedName>
    <definedName name="rptcurr4_5">" "</definedName>
    <definedName name="rptcurr4_6">" "</definedName>
    <definedName name="rptcurr4_7">" "</definedName>
    <definedName name="rptcurr4_8">" "</definedName>
    <definedName name="rptcurr5_2">" "</definedName>
    <definedName name="rptcurr5_3">" "</definedName>
    <definedName name="rptcurr5_5">" "</definedName>
    <definedName name="rptcurr5_6">" "</definedName>
    <definedName name="rptcurr5_7">" "</definedName>
    <definedName name="rptcurr5_8">" "</definedName>
    <definedName name="rptcurr6_2">" "</definedName>
    <definedName name="rptcurr6_3">" "</definedName>
    <definedName name="rptcurr6_5">" "</definedName>
    <definedName name="rptcurr6_6">" "</definedName>
    <definedName name="rptcurr6_7">" "</definedName>
    <definedName name="rptcurr6_8">" "</definedName>
    <definedName name="rptcurr7_2">" "</definedName>
    <definedName name="rptcurr7_3">" "</definedName>
    <definedName name="rptcurr7_5">" "</definedName>
    <definedName name="rptcurr7_6">" "</definedName>
    <definedName name="rptcurr7_7">" "</definedName>
    <definedName name="rptcurr7_8">" "</definedName>
    <definedName name="rptcurr8_2">" "</definedName>
    <definedName name="rptcurr8_3">" "</definedName>
    <definedName name="rptcurr8_5">" "</definedName>
    <definedName name="rptcurr8_6">" "</definedName>
    <definedName name="rptcurr8_7">" "</definedName>
    <definedName name="rptcurr8_8">" "</definedName>
    <definedName name="rptcurr9_2">" "</definedName>
    <definedName name="rptcurr9_3">" "</definedName>
    <definedName name="rptcurr9_5">" "</definedName>
    <definedName name="rptcurr9_6">" "</definedName>
    <definedName name="rptcurr9_7">" "</definedName>
    <definedName name="rptcurr9_8">" "</definedName>
    <definedName name="rptgroupend_2">16</definedName>
    <definedName name="rptgroupend_3">16</definedName>
    <definedName name="rptgroupend_5">16</definedName>
    <definedName name="rptgroupend_6">16</definedName>
    <definedName name="rptgroupend_7">16</definedName>
    <definedName name="rptgroupend_8">16</definedName>
    <definedName name="rptgroupstart_2">1</definedName>
    <definedName name="rptgroupstart_3">1</definedName>
    <definedName name="rptgroupstart_5">1</definedName>
    <definedName name="rptgroupstart_6">1</definedName>
    <definedName name="rptgroupstart_7">1</definedName>
    <definedName name="rptgroupstart_8">1</definedName>
    <definedName name="rptorderby_2">2</definedName>
    <definedName name="rptorderby_3">2</definedName>
    <definedName name="rptorderby_5">2</definedName>
    <definedName name="rptorderby_6">2</definedName>
    <definedName name="rptorderby_7">2</definedName>
    <definedName name="rptorderby_8">2</definedName>
    <definedName name="rptorderbysegid_2">1</definedName>
    <definedName name="rptorderbysegid_3">1</definedName>
    <definedName name="rptorderbysegid_5">1</definedName>
    <definedName name="rptorderbysegid_6">1</definedName>
    <definedName name="rptorderbysegid_7">1</definedName>
    <definedName name="rptorderbysegid_8">1</definedName>
    <definedName name="rptperiod_2">3</definedName>
    <definedName name="rptperiod_3">12</definedName>
    <definedName name="rptperiod_5">12</definedName>
    <definedName name="rptperiod_6">3</definedName>
    <definedName name="rptperiod_7">6</definedName>
    <definedName name="rptperiod_8">6</definedName>
    <definedName name="rptprovtype_2">1</definedName>
    <definedName name="rptprovtype_3">1</definedName>
    <definedName name="rptprovtype_5">1</definedName>
    <definedName name="rptprovtype_6">1</definedName>
    <definedName name="rptprovtype_7">1</definedName>
    <definedName name="rptprovtype_8">2</definedName>
    <definedName name="rptrange1_2">"ACSEGVAL01 &lt;= ""ZZZZZZ"""</definedName>
    <definedName name="rptrange2_2">"ACSEGVAL02 &lt;= ""ZZZ"""</definedName>
    <definedName name="rptrange3_2">"ACSEGVAL03 &lt;= ""ZZZ"""</definedName>
    <definedName name="rptsegend1_2">"ZZZZZZ"</definedName>
    <definedName name="rptsegend1_3">"ZZZZZZ"</definedName>
    <definedName name="rptsegend1_5">"ZZZZZZ"</definedName>
    <definedName name="rptsegend1_6">"ZZZZZZ"</definedName>
    <definedName name="rptsegend1_7">"ZZZZZZ"</definedName>
    <definedName name="rptsegend1_8">"ZZZZZZ"</definedName>
    <definedName name="rptsegend10_2">" "</definedName>
    <definedName name="rptsegend10_3">" "</definedName>
    <definedName name="rptsegend10_5">" "</definedName>
    <definedName name="rptsegend10_6">" "</definedName>
    <definedName name="rptsegend10_7">" "</definedName>
    <definedName name="rptsegend10_8">" "</definedName>
    <definedName name="rptsegend2_2">"ZZZ"</definedName>
    <definedName name="rptsegend2_3">"ZZZ"</definedName>
    <definedName name="rptsegend2_5">"ZZZ"</definedName>
    <definedName name="rptsegend2_6">"ZZZ"</definedName>
    <definedName name="rptsegend2_7">"ZZZ"</definedName>
    <definedName name="rptsegend2_8">"ZZZ"</definedName>
    <definedName name="rptsegend3_2">"ZZZ"</definedName>
    <definedName name="rptsegend3_3">"ZZZ"</definedName>
    <definedName name="rptsegend3_5">"ZZZ"</definedName>
    <definedName name="rptsegend3_6">"ZZZ"</definedName>
    <definedName name="rptsegend3_7">"ZZZ"</definedName>
    <definedName name="rptsegend3_8">"ZZZ"</definedName>
    <definedName name="rptsegend4_2">" "</definedName>
    <definedName name="rptsegend4_3">" "</definedName>
    <definedName name="rptsegend4_5">" "</definedName>
    <definedName name="rptsegend4_6">" "</definedName>
    <definedName name="rptsegend4_7">" "</definedName>
    <definedName name="rptsegend4_8">" "</definedName>
    <definedName name="rptsegend5_2">" "</definedName>
    <definedName name="rptsegend5_3">" "</definedName>
    <definedName name="rptsegend5_5">" "</definedName>
    <definedName name="rptsegend5_6">" "</definedName>
    <definedName name="rptsegend5_7">" "</definedName>
    <definedName name="rptsegend5_8">" "</definedName>
    <definedName name="rptsegend6_2">" "</definedName>
    <definedName name="rptsegend6_3">" "</definedName>
    <definedName name="rptsegend6_5">" "</definedName>
    <definedName name="rptsegend6_6">" "</definedName>
    <definedName name="rptsegend6_7">" "</definedName>
    <definedName name="rptsegend6_8">" "</definedName>
    <definedName name="rptsegend7_2">" "</definedName>
    <definedName name="rptsegend7_3">" "</definedName>
    <definedName name="rptsegend7_5">" "</definedName>
    <definedName name="rptsegend7_6">" "</definedName>
    <definedName name="rptsegend7_7">" "</definedName>
    <definedName name="rptsegend7_8">" "</definedName>
    <definedName name="rptsegend8_2">" "</definedName>
    <definedName name="rptsegend8_3">" "</definedName>
    <definedName name="rptsegend8_5">" "</definedName>
    <definedName name="rptsegend8_6">" "</definedName>
    <definedName name="rptsegend8_7">" "</definedName>
    <definedName name="rptsegend8_8">" "</definedName>
    <definedName name="rptsegend9_2">" "</definedName>
    <definedName name="rptsegend9_3">" "</definedName>
    <definedName name="rptsegend9_5">" "</definedName>
    <definedName name="rptsegend9_6">" "</definedName>
    <definedName name="rptsegend9_7">" "</definedName>
    <definedName name="rptsegend9_8">" "</definedName>
    <definedName name="rptsegoption1_2">1</definedName>
    <definedName name="rptsegoption1_3">1</definedName>
    <definedName name="rptsegoption1_5">1</definedName>
    <definedName name="rptsegoption1_6">1</definedName>
    <definedName name="rptsegoption1_7">1</definedName>
    <definedName name="rptsegoption1_8">1</definedName>
    <definedName name="rptsegoption10_2">0</definedName>
    <definedName name="rptsegoption10_3">0</definedName>
    <definedName name="rptsegoption10_5">0</definedName>
    <definedName name="rptsegoption10_6">0</definedName>
    <definedName name="rptsegoption10_7">0</definedName>
    <definedName name="rptsegoption10_8">0</definedName>
    <definedName name="rptsegoption2_2">1</definedName>
    <definedName name="rptsegoption2_3">1</definedName>
    <definedName name="rptsegoption2_5">1</definedName>
    <definedName name="rptsegoption2_6">1</definedName>
    <definedName name="rptsegoption2_7">1</definedName>
    <definedName name="rptsegoption2_8">1</definedName>
    <definedName name="rptsegoption3_2">1</definedName>
    <definedName name="rptsegoption3_3">1</definedName>
    <definedName name="rptsegoption3_5">1</definedName>
    <definedName name="rptsegoption3_6">1</definedName>
    <definedName name="rptsegoption3_7">1</definedName>
    <definedName name="rptsegoption3_8">1</definedName>
    <definedName name="rptsegoption4_2">0</definedName>
    <definedName name="rptsegoption4_3">0</definedName>
    <definedName name="rptsegoption4_5">0</definedName>
    <definedName name="rptsegoption4_6">0</definedName>
    <definedName name="rptsegoption4_7">0</definedName>
    <definedName name="rptsegoption4_8">0</definedName>
    <definedName name="rptsegoption5_2">0</definedName>
    <definedName name="rptsegoption5_3">0</definedName>
    <definedName name="rptsegoption5_5">0</definedName>
    <definedName name="rptsegoption5_6">0</definedName>
    <definedName name="rptsegoption5_7">0</definedName>
    <definedName name="rptsegoption5_8">0</definedName>
    <definedName name="rptsegoption6_2">0</definedName>
    <definedName name="rptsegoption6_3">0</definedName>
    <definedName name="rptsegoption6_5">0</definedName>
    <definedName name="rptsegoption6_6">0</definedName>
    <definedName name="rptsegoption6_7">0</definedName>
    <definedName name="rptsegoption6_8">0</definedName>
    <definedName name="rptsegoption7_2">0</definedName>
    <definedName name="rptsegoption7_3">0</definedName>
    <definedName name="rptsegoption7_5">0</definedName>
    <definedName name="rptsegoption7_6">0</definedName>
    <definedName name="rptsegoption7_7">0</definedName>
    <definedName name="rptsegoption7_8">0</definedName>
    <definedName name="rptsegoption8_2">0</definedName>
    <definedName name="rptsegoption8_3">0</definedName>
    <definedName name="rptsegoption8_5">0</definedName>
    <definedName name="rptsegoption8_6">0</definedName>
    <definedName name="rptsegoption8_7">0</definedName>
    <definedName name="rptsegoption8_8">0</definedName>
    <definedName name="rptsegoption9_2">0</definedName>
    <definedName name="rptsegoption9_3">0</definedName>
    <definedName name="rptsegoption9_5">0</definedName>
    <definedName name="rptsegoption9_6">0</definedName>
    <definedName name="rptsegoption9_7">0</definedName>
    <definedName name="rptsegoption9_8">0</definedName>
    <definedName name="rptsegstart1_2">" "</definedName>
    <definedName name="rptsegstart1_3">" "</definedName>
    <definedName name="rptsegstart1_5">" "</definedName>
    <definedName name="rptsegstart1_6">" "</definedName>
    <definedName name="rptsegstart1_7">" "</definedName>
    <definedName name="rptsegstart1_8">" "</definedName>
    <definedName name="rptsegstart10_2">" "</definedName>
    <definedName name="rptsegstart10_3">" "</definedName>
    <definedName name="rptsegstart10_5">" "</definedName>
    <definedName name="rptsegstart10_6">" "</definedName>
    <definedName name="rptsegstart10_7">" "</definedName>
    <definedName name="rptsegstart10_8">" "</definedName>
    <definedName name="rptsegstart2_2">"   "</definedName>
    <definedName name="rptsegstart2_3">"   "</definedName>
    <definedName name="rptsegstart2_5">"   "</definedName>
    <definedName name="rptsegstart2_6">"   "</definedName>
    <definedName name="rptsegstart2_7">"   "</definedName>
    <definedName name="rptsegstart2_8">"   "</definedName>
    <definedName name="rptsegstart3_2">"   "</definedName>
    <definedName name="rptsegstart3_3">"   "</definedName>
    <definedName name="rptsegstart3_5">"   "</definedName>
    <definedName name="rptsegstart3_6">"   "</definedName>
    <definedName name="rptsegstart3_7">"   "</definedName>
    <definedName name="rptsegstart3_8">"   "</definedName>
    <definedName name="rptsegstart4_2">" "</definedName>
    <definedName name="rptsegstart4_3">" "</definedName>
    <definedName name="rptsegstart4_5">" "</definedName>
    <definedName name="rptsegstart4_6">" "</definedName>
    <definedName name="rptsegstart4_7">" "</definedName>
    <definedName name="rptsegstart4_8">" "</definedName>
    <definedName name="rptsegstart5_2">" "</definedName>
    <definedName name="rptsegstart5_3">" "</definedName>
    <definedName name="rptsegstart5_5">" "</definedName>
    <definedName name="rptsegstart5_6">" "</definedName>
    <definedName name="rptsegstart5_7">" "</definedName>
    <definedName name="rptsegstart5_8">" "</definedName>
    <definedName name="rptsegstart6_2">" "</definedName>
    <definedName name="rptsegstart6_3">" "</definedName>
    <definedName name="rptsegstart6_5">" "</definedName>
    <definedName name="rptsegstart6_6">" "</definedName>
    <definedName name="rptsegstart6_7">" "</definedName>
    <definedName name="rptsegstart6_8">" "</definedName>
    <definedName name="rptsegstart7_2">" "</definedName>
    <definedName name="rptsegstart7_3">" "</definedName>
    <definedName name="rptsegstart7_5">" "</definedName>
    <definedName name="rptsegstart7_6">" "</definedName>
    <definedName name="rptsegstart7_7">" "</definedName>
    <definedName name="rptsegstart7_8">" "</definedName>
    <definedName name="rptsegstart8_2">" "</definedName>
    <definedName name="rptsegstart8_3">" "</definedName>
    <definedName name="rptsegstart8_5">" "</definedName>
    <definedName name="rptsegstart8_6">" "</definedName>
    <definedName name="rptsegstart8_7">" "</definedName>
    <definedName name="rptsegstart8_8">" "</definedName>
    <definedName name="rptsegstart9_2">" "</definedName>
    <definedName name="rptsegstart9_3">" "</definedName>
    <definedName name="rptsegstart9_5">" "</definedName>
    <definedName name="rptsegstart9_6">" "</definedName>
    <definedName name="rptsegstart9_7">" "</definedName>
    <definedName name="rptsegstart9_8">" "</definedName>
    <definedName name="rptyear_2">2007</definedName>
    <definedName name="rptyear_3">2008</definedName>
    <definedName name="rptyear_5">2009</definedName>
    <definedName name="rptyear_6">2010</definedName>
    <definedName name="rptyear_7">2009</definedName>
    <definedName name="rptyear_8">2010</definedName>
    <definedName name="rqr">{"'Eng (page2)'!$A$1:$D$52"}</definedName>
    <definedName name="RRBEAM2WD">{"'VQ ENG'!$A$1:$K$50"}</definedName>
    <definedName name="RRE">{"'Eng (page2)'!$A$1:$D$52"}</definedName>
    <definedName name="rrrrr">Scheduled_Payment+Extra_Payment</definedName>
    <definedName name="RT">NA()</definedName>
    <definedName name="RT_35">NA()</definedName>
    <definedName name="rung25">NA()</definedName>
    <definedName name="Russia">{"'August 2000'!$A$1:$J$101"}</definedName>
    <definedName name="rutrut">{"'Model'!$A$1:$N$53"}</definedName>
    <definedName name="RWF">(225/12*Ist)</definedName>
    <definedName name="s">NA()</definedName>
    <definedName name="S.PACK___PRINT_PUBLIC_COMPANY_LIMITED">"S.PACK PRINT PUBLIC COMPANY LIMITED"</definedName>
    <definedName name="s75F29">NA()</definedName>
    <definedName name="s75F29_35">NA()</definedName>
    <definedName name="SAB">{"'Eng (page2)'!$A$1:$D$52"}</definedName>
    <definedName name="SAPBEXdnldView">"D1L4IEYGJ7MZDAG8DWDV22U44"</definedName>
    <definedName name="SAPBEXhrIndnt">1</definedName>
    <definedName name="SAPBEXrevision">43</definedName>
    <definedName name="SAPBEXsysID">"BWP"</definedName>
    <definedName name="SAPBEXwbID">"9X3VO5BH7HBIFV25KIDYABPEV"</definedName>
    <definedName name="SAPFuncF4Help">Main.SAPF4Help()</definedName>
    <definedName name="SAPsysID">"708C5W7SBKP804JT78WJ0JNKI"</definedName>
    <definedName name="SAPwbID">"ARS"</definedName>
    <definedName name="saq">{"'Eng (page2)'!$A$1:$D$52"}</definedName>
    <definedName name="SAS">{"'Eng (page2)'!$A$1:$D$52"}</definedName>
    <definedName name="sass">{"'Eng (page2)'!$A$1:$D$52"}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">{"'Eng (page2)'!$A$1:$D$52"}</definedName>
    <definedName name="scen_date2">34251.8466087963</definedName>
    <definedName name="scen_date3">34251.8467476852</definedName>
    <definedName name="scen_date4">34251.8470138889</definedName>
    <definedName name="scen_name2">"OIL PRICE"</definedName>
    <definedName name="scen_name3">"INVESTMENTS"</definedName>
    <definedName name="scen_name4">"VAR.EXPENSES"</definedName>
    <definedName name="scen_user1">"PLUSPETROL"</definedName>
    <definedName name="scen_user2">"PLUSPETROL"</definedName>
    <definedName name="scen_user3">"PLUSPETROL"</definedName>
    <definedName name="scen_user4">"PLUSPETROL"</definedName>
    <definedName name="scen_value2">{"1"}</definedName>
    <definedName name="scen_value3">{"10"}</definedName>
    <definedName name="scen_value4">{"11"}</definedName>
    <definedName name="SCH">NA()</definedName>
    <definedName name="Sch_End">6</definedName>
    <definedName name="Sch_Start">3</definedName>
    <definedName name="SCHA">"A1.G25"</definedName>
    <definedName name="SCHC">"A40.G60"</definedName>
    <definedName name="SCHEDULE_10_K_15">"print title"</definedName>
    <definedName name="scm">NA()</definedName>
    <definedName name="scr">NA()</definedName>
    <definedName name="scs">{"'Eng (page2)'!$A$1:$D$52"}</definedName>
    <definedName name="sd3p">NA()</definedName>
    <definedName name="sdac">{"'Model'!$A$1:$N$53"}</definedName>
    <definedName name="SDDL">NA()</definedName>
    <definedName name="sddsdsd">{"'Eng (page2)'!$A$1:$D$52"}</definedName>
    <definedName name="sdfadadfasdfasdfad">{"'Eng (page2)'!$A$1:$D$52"}</definedName>
    <definedName name="sdfs">NA()</definedName>
    <definedName name="SDMONG">NA()</definedName>
    <definedName name="sdo">NA()</definedName>
    <definedName name="sdr">{"'Eng (page2)'!$A$1:$D$52"}</definedName>
    <definedName name="sdsd">{"'Eng (page2)'!$A$1:$D$52"}</definedName>
    <definedName name="sdsqw">{"'Model'!$A$1:$N$53"}</definedName>
    <definedName name="secsplit">"Chart 3"</definedName>
    <definedName name="sehw">{"'Eng (page2)'!$A$1:$D$52"}</definedName>
    <definedName name="Select_Report">NA()</definedName>
    <definedName name="sell">{"'Eng (page2)'!$A$1:$D$52"}</definedName>
    <definedName name="sell_1">{"'Eng (page2)'!$A$1:$D$52"}</definedName>
    <definedName name="Sell30">{"'Eng (page2)'!$A$1:$D$52"}</definedName>
    <definedName name="sencount">1</definedName>
    <definedName name="sfsf">{"'Monthly'!$A$3:$U$60"}</definedName>
    <definedName name="sg">{"'Model'!$A$1:$N$53"}</definedName>
    <definedName name="sgnc">NA()</definedName>
    <definedName name="sgvl">NA()</definedName>
    <definedName name="Sheet1">NA()</definedName>
    <definedName name="sheh">{"'Eng (page2)'!$A$1:$D$52"}</definedName>
    <definedName name="sht">NA()</definedName>
    <definedName name="sht3p">NA()</definedName>
    <definedName name="SIZE">NA()</definedName>
    <definedName name="skd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kiw">{"'Model'!$A$1:$N$53"}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>{"'Eng (page2)'!$A$1:$D$52"}</definedName>
    <definedName name="Soi">NA()</definedName>
    <definedName name="Soi_HamYen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anner_Auto_File">"C:\My Documents\tinh cdo.x2a"</definedName>
    <definedName name="SPEC">NA()</definedName>
    <definedName name="SPECSUMMARY">NA()</definedName>
    <definedName name="spk1p">NA()</definedName>
    <definedName name="spk3p">NA()</definedName>
    <definedName name="SPWS_WBID">"BD30D9E6-68EF-4737-8409-E39579A2B0AF"</definedName>
    <definedName name="sq">0.195*1.21</definedName>
    <definedName name="sqm.hcm">NA()</definedName>
    <definedName name="Sqms">NA()</definedName>
    <definedName name="srd">{"'Eng (page2)'!$A$1:$D$52"}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AB">{"'Eng (page2)'!$A$1:$D$52"}</definedName>
    <definedName name="ssssssss">{"'Eng (page2)'!$A$1:$D$52"}</definedName>
    <definedName name="ssssssssssss">{"'Sheet1'!$L$16"}</definedName>
    <definedName name="ssssssssssssssss">{"'Eng (page2)'!$A$1:$D$52"}</definedName>
    <definedName name="st3p">NA()</definedName>
    <definedName name="sta">0.1</definedName>
    <definedName name="stamp">{"'Eng (page2)'!$A$1:$D$52"}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EW">{"'Eng (page2)'!$A$1:$D$52"}</definedName>
    <definedName name="str">NA()</definedName>
    <definedName name="sug">{"'Eng (page2)'!$A$1:$D$52"}</definedName>
    <definedName name="SUMMARY">NA()</definedName>
    <definedName name="SUMMARY_35">NA()</definedName>
    <definedName name="SXX">{"'Eng (page2)'!$A$1:$D$52"}</definedName>
    <definedName name="t">NA()</definedName>
    <definedName name="T_35">NA()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able2">!$A$1:$C$405</definedName>
    <definedName name="TableName">"Dummy"</definedName>
    <definedName name="tadao">NA()</definedName>
    <definedName name="tai">{"'Model'!$A$1:$N$53"}</definedName>
    <definedName name="Taikhoan">NA()</definedName>
    <definedName name="TAMTINH">NA()</definedName>
    <definedName name="TaxTV">10%</definedName>
    <definedName name="TaxXL">5%</definedName>
    <definedName name="TB">BlankMacro1</definedName>
    <definedName name="TB_group">{"'Sell_Office'!$C$5:$D$6"}</definedName>
    <definedName name="TB_group_1">{"'Sell_Office'!$C$5:$D$6"}</definedName>
    <definedName name="TB_print">{"'Sell_Office'!$C$5:$D$6"}</definedName>
    <definedName name="TB_print_1">{"'Sell_Office'!$C$5:$D$6"}</definedName>
    <definedName name="TBA">NA()</definedName>
    <definedName name="tbdd1p">NA()</definedName>
    <definedName name="tbdd3p">NA()</definedName>
    <definedName name="tbddsdl">NA()</definedName>
    <definedName name="TBI">NA()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>{"'Eng (page2)'!$A$1:$D$52"}</definedName>
    <definedName name="Tea">{"'Sell_Office'!$C$5:$D$6"}</definedName>
    <definedName name="Tea_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st">{"'Model'!$A$1:$N$53"}</definedName>
    <definedName name="TEST1">NA()</definedName>
    <definedName name="TEST2">NA()</definedName>
    <definedName name="TestAdd">"Test RefersTo1"</definedName>
    <definedName name="TESTHKEY">NA()</definedName>
    <definedName name="TESTKEYS">NA()</definedName>
    <definedName name="TESTVKEY">NA()</definedName>
    <definedName name="tew">{"'Eng (page2)'!$A$1:$D$52"}</definedName>
    <definedName name="text1">{"'Sheet1'!$L$16"}</definedName>
    <definedName name="TextRefCopyRangeCount">5</definedName>
    <definedName name="TG">NA()</definedName>
    <definedName name="tgkj">{"'Eng (page2)'!$A$1:$D$52"}</definedName>
    <definedName name="th">NA()</definedName>
    <definedName name="th3x15">NA()</definedName>
    <definedName name="thanayooth">{"'Monthly'!$A$3:$U$60"}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I">NA()</definedName>
    <definedName name="THI_35">NA()</definedName>
    <definedName name="thinh">NA()</definedName>
    <definedName name="THK">NA()</definedName>
    <definedName name="THK_35">NA()</definedName>
    <definedName name="THKP160">NA()</definedName>
    <definedName name="thkp3">NA()</definedName>
    <definedName name="thtr15">NA()</definedName>
    <definedName name="thtt">NA()</definedName>
    <definedName name="thucthanh">NA()</definedName>
    <definedName name="TI">{"'VQ ENG'!$A$1:$K$50"}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po_Foglio">"OehReport1"</definedName>
    <definedName name="TITAN">NA()</definedName>
    <definedName name="TK">NA()</definedName>
    <definedName name="TKYB">"TKYB"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1REBUILDOPTION">1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n">NA()</definedName>
    <definedName name="tooling">BlankMacro1</definedName>
    <definedName name="Tooling1">BlankMacro1</definedName>
    <definedName name="TOP">NA()</definedName>
    <definedName name="TOP_35">NA()</definedName>
    <definedName name="Total_Payment">Scheduled_Payment+Extra_Payment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Payment_1">Scheduled_Payment+Extra_Payment</definedName>
    <definedName name="Total_Payment_100">Scheduled_Payment+Extra_Payment</definedName>
    <definedName name="Total_Payment_101">Scheduled_Payment+Extra_Payment</definedName>
    <definedName name="Total_Payment_13">Scheduled_Payment+Extra_Payment</definedName>
    <definedName name="Total_Payment_14">Scheduled_Payment+Extra_Payment</definedName>
    <definedName name="Total_Payment_15">Scheduled_Payment+Extra_Payment</definedName>
    <definedName name="Total_Payment_16">Scheduled_Payment+Extra_Payment</definedName>
    <definedName name="Total_Payment_17">Scheduled_Payment+Extra_Payment</definedName>
    <definedName name="Total_Payment_18">Scheduled_Payment+Extra_Payment</definedName>
    <definedName name="Total_Payment_19">Scheduled_Payment+Extra_Payment</definedName>
    <definedName name="Total_Payment_20">Scheduled_Payment+Extra_Payment</definedName>
    <definedName name="Total_Payment_21">Scheduled_Payment+Extra_Payment</definedName>
    <definedName name="Total_Payment_22">Scheduled_Payment+Extra_Payment</definedName>
    <definedName name="Total_Payment_23">Scheduled_Payment+Extra_Payment</definedName>
    <definedName name="Total_Payment_35">Scheduled_Payment+Extra_Payment</definedName>
    <definedName name="Total_Payment_39">Scheduled_Payment+Extra_Payment</definedName>
    <definedName name="Total_Payment_4">Scheduled_Payment+Extra_Payment</definedName>
    <definedName name="Total_Payment_41">Scheduled_Payment+Extra_Payment</definedName>
    <definedName name="Total_Payment_42">Scheduled_Payment+Extra_Payment</definedName>
    <definedName name="Total_Payment_5">Scheduled_Payment+Extra_Payment</definedName>
    <definedName name="Total_Payment_54">Scheduled_Payment+Extra_Payment</definedName>
    <definedName name="Total_Payment_58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3">Scheduled_Payment+Extra_Payment</definedName>
    <definedName name="Total_Payment_64">Scheduled_Payment+Extra_Payment</definedName>
    <definedName name="Total_Payment_68">Scheduled_Payment+Extra_Payment</definedName>
    <definedName name="Total_Payment_69">Scheduled_Payment+Extra_Payment</definedName>
    <definedName name="Total_Payment_76">Scheduled_Payment+Extra_Payment</definedName>
    <definedName name="Total_Payment_79">Scheduled_Payment+Extra_Payment</definedName>
    <definedName name="Total_Payment_80">Scheduled_Payment+Extra_Payment</definedName>
    <definedName name="Total_Payment_81">Scheduled_Payment+Extra_Payment</definedName>
    <definedName name="Total_Payment_82">Scheduled_Payment+Extra_Payment</definedName>
    <definedName name="Total_Payment_83">Scheduled_Payment+Extra_Payment</definedName>
    <definedName name="Total_Payment_95">Scheduled_Payment+Extra_Payment</definedName>
    <definedName name="Total_Payment_96">Scheduled_Payment+Extra_Payment</definedName>
    <definedName name="Total_Payment_97">Scheduled_Payment+Extra_Payment</definedName>
    <definedName name="Total_Payment_98">Scheduled_Payment+Extra_Payment</definedName>
    <definedName name="Total_Payment_99">Scheduled_Payment+Extra_Payment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TOTOTO">{"'VQ ENG'!$A$1:$K$50"}</definedName>
    <definedName name="Townlets">NA()</definedName>
    <definedName name="townlets.hcm">NA()</definedName>
    <definedName name="TPLRP">NA()</definedName>
    <definedName name="TR">{"'Eng (page2)'!$A$1:$D$52"}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m">NA()</definedName>
    <definedName name="TRAM_35">NA()</definedName>
    <definedName name="tram100">NA()</definedName>
    <definedName name="tram1x25">NA()</definedName>
    <definedName name="TRANSFORMER">NA()</definedName>
    <definedName name="TRANSFORMER_35">NA()</definedName>
    <definedName name="TraTH">NA()</definedName>
    <definedName name="TRAVL">NA()</definedName>
    <definedName name="TRE">{"'Eng (page2)'!$A$1:$D$52"}</definedName>
    <definedName name="tre4r564t">{"'Eng (page2)'!$A$1:$D$52"}</definedName>
    <definedName name="treetree">{"'Model'!$A$1:$N$53"}</definedName>
    <definedName name="trhrgsrgfs">{"'Summary'!$A$5:$H$42"}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u10mtc">NA()</definedName>
    <definedName name="tru8mtc">NA()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hi">NA()</definedName>
    <definedName name="TTJA_LINK">{"'VQ ENG'!$A$1:$K$50"}</definedName>
    <definedName name="TTJA_TV">{"'VQ ENG'!$A$1:$K$50"}</definedName>
    <definedName name="TTK3p">NA()</definedName>
    <definedName name="ttronmk">NA()</definedName>
    <definedName name="ttt">NA()</definedName>
    <definedName name="ttt_35">NA()</definedName>
    <definedName name="tttb">NA()</definedName>
    <definedName name="tttb_35">NA()</definedName>
    <definedName name="tttt">Scheduled_Payment+Extra_Payment</definedName>
    <definedName name="tun">{"'Model'!$A$1:$N$53"}</definedName>
    <definedName name="TV_link_component">{"'VQ ENG'!$A$1:$K$50"}</definedName>
    <definedName name="tv75nc">NA()</definedName>
    <definedName name="tv75vl">NA()</definedName>
    <definedName name="TWE">{"'Eng (page2)'!$A$1:$D$52"}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UCost_1">NA()</definedName>
    <definedName name="UCost_2">NA()</definedName>
    <definedName name="ujj">{"'Eng (page2)'!$A$1:$D$52"}</definedName>
    <definedName name="UKL">{"'Eng (page2)'!$A$1:$D$52"}</definedName>
    <definedName name="unew">{"'Model'!$A$1:$N$53"}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OO">{"'Eng (page2)'!$A$1:$D$52"}</definedName>
    <definedName name="Uor">{"'Eng (page2)'!$A$1:$D$52"}</definedName>
    <definedName name="Uor_1">{"'Eng (page2)'!$A$1:$D$52"}</definedName>
    <definedName name="v">NA()</definedName>
    <definedName name="VA">NA()</definedName>
    <definedName name="VAÄT_LIEÄU">"ATRAM"</definedName>
    <definedName name="value">3</definedName>
    <definedName name="Values_Entered">IF(Loan_Amount*Interest_Rate*Loan_Years*Loan_Start&gt;0,1,0)</definedName>
    <definedName name="Values_Entered_1">IF(Loan_Amount_1*Interest_Rate_1*Loan_Years_1*Loan_Start_1&gt;0,1,0)</definedName>
    <definedName name="Values_Entered_39">IF(Loan_Amount_39*Interest_Rate_39*Loan_Years_39*Loan_Start_39&gt;0,1,0)</definedName>
    <definedName name="Values_Entered_4">IF(Loan_Amount_4*Interest_Rate_4*Loan_Years_4*Loan_Start_4&gt;0,1,0)</definedName>
    <definedName name="Values_Entered_42">IF(Loan_Amount_42*Interest_Rate_42*Loan_Years_42*Loan_Start_42&gt;0,1,0)</definedName>
    <definedName name="Values_Entered_58">IF(Loan_Amount_58*Interest_Rate_58*Loan_Years_58*Loan_Start_58&gt;0,1,0)</definedName>
    <definedName name="Values_Entered_64">IF(Loan_Amount_64*Interest_Rate_64*Loan_Years_64*Loan_Start_64&gt;0,1,0)</definedName>
    <definedName name="Values_Entered_68">IF(Loan_Amount_68*Interest_Rate_68*Loan_Years_68*Loan_Start_68&gt;0,1,0)</definedName>
    <definedName name="Values_Entered_69">IF(Loan_Amount_69*Interest_Rate_69*Loan_Years_69*Loan_Start_69&gt;0,1,0)</definedName>
    <definedName name="Values_Entered_76">IF(Loan_Amount_76*Interest_Rate_76*Loan_Years_76*Loan_Start_76&gt;0,1,0)</definedName>
    <definedName name="valuevx">42.314159</definedName>
    <definedName name="VARIINST">NA()</definedName>
    <definedName name="VARIPURC">NA()</definedName>
    <definedName name="vb_1">IF(Values_Entered_1,Header_Row_1+Number_of_Payments_1,Header_Row_1)</definedName>
    <definedName name="vb_39">IF(Values_Entered_39,Header_Row_39+Number_of_Payments_39,Header_Row_39)</definedName>
    <definedName name="vb_4">IF(Values_Entered_4,Header_Row_4+Number_of_Payments_4,Header_Row_4)</definedName>
    <definedName name="vb_42">IF(Values_Entered_42,Header_Row_42+Number_of_Payments_42,Header_Row_42)</definedName>
    <definedName name="vb_58">IF(Values_Entered_58,Header_Row_58+Number_of_Payments_58,Header_Row_58)</definedName>
    <definedName name="vb_64">IF(Values_Entered_64,Header_Row_64+Number_of_Payments_64,Header_Row_64)</definedName>
    <definedName name="vb_68">IF(Values_Entered_68,Header_Row_68+Number_of_Payments_68,Header_Row_68)</definedName>
    <definedName name="vb_69">IF(Values_Entered_69,Header_Row_69+Number_of_Payments_69,Header_Row_69)</definedName>
    <definedName name="vb_76">IF(Values_Entered_76,Header_Row_76+Number_of_Payments_76,Header_Row_76)</definedName>
    <definedName name="vbs">{"'Model'!$A$1:$N$53"}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">{"'Model'!$A$1:$N$53"}</definedName>
    <definedName name="vcxa">NA()</definedName>
    <definedName name="vd3p">NA()</definedName>
    <definedName name="VDCLY">NA()</definedName>
    <definedName name="VDF">{"'Eng (page2)'!$A$1:$D$52"}</definedName>
    <definedName name="vdkt">NA()</definedName>
    <definedName name="vdsqe">{"'Model'!$A$1:$N$53"}</definedName>
    <definedName name="veevee">{"'Model'!$A$1:$N$53"}</definedName>
    <definedName name="vehicle">BlankMacro1</definedName>
    <definedName name="versionno">1</definedName>
    <definedName name="vkds">NA()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I">{"'Proposal Balance Sheet'!$A$268:$L$320"}</definedName>
    <definedName name="vltco">NA()</definedName>
    <definedName name="vltr">NA()</definedName>
    <definedName name="vltram">NA()</definedName>
    <definedName name="vr3p">NA()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vv">{"'Sell_Office'!$C$5:$D$6"}</definedName>
    <definedName name="vxvx">{"'Eng (page2)'!$A$1:$D$52"}</definedName>
    <definedName name="vxvxert">{"'Eng (page2)'!$A$1:$D$52"}</definedName>
    <definedName name="Waiting">"Picture 1"</definedName>
    <definedName name="walkthrough">{"'Eng (page2)'!$A$1:$D$52"}</definedName>
    <definedName name="wanna">{"'Model'!$A$1:$N$53"}</definedName>
    <definedName name="WED">{"'Eng (page2)'!$A$1:$D$52"}</definedName>
    <definedName name="weee">{"'Eng (page2)'!$A$1:$D$52"}</definedName>
    <definedName name="weewee">{"'Model'!$A$1:$N$53"}</definedName>
    <definedName name="weg">{"'Model'!$A$1:$N$53"}</definedName>
    <definedName name="werwer">{"'Model'!$A$1:$N$53"}</definedName>
    <definedName name="wewewertrhgjgxd">{"'Eng (page2)'!$A$1:$D$52"}</definedName>
    <definedName name="wq">{"'Model'!$A$1:$N$53"}</definedName>
    <definedName name="wqw">{"'Model'!$A$1:$N$53"}</definedName>
    <definedName name="wqwrr">{"'Eng (page2)'!$A$1:$D$52"}</definedName>
    <definedName name="wr">{"'Eng (page2)'!$A$1:$D$52"}</definedName>
    <definedName name="ww">{"'Eng (page2)'!$A$1:$D$52"}</definedName>
    <definedName name="WWE">{"'Eng (page2)'!$A$1:$D$52"}</definedName>
    <definedName name="X">NA()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CCT">0.5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lqCom">"OK3"</definedName>
    <definedName name="XLS">{"'Eng (page2)'!$A$1:$D$52"}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ColumnsCount">1</definedName>
    <definedName name="XRefCopyRangeCount">1</definedName>
    <definedName name="XRefPasteRangeCount">1</definedName>
    <definedName name="xs">BlankMacro1</definedName>
    <definedName name="XSA">{"'Eng (page2)'!$A$1:$D$52"}</definedName>
    <definedName name="XSAX">{"'Eng (page2)'!$A$1:$D$52"}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WC">{"'Eng (page2)'!$A$1:$D$52"}</definedName>
    <definedName name="xwee">{"'Model'!$A$1:$N$53"}</definedName>
    <definedName name="xxxx">{"'Eng (page2)'!$A$1:$D$52"}</definedName>
    <definedName name="y_1">Scheduled_Payment+Extra_Payment</definedName>
    <definedName name="y_100">Scheduled_Payment+Extra_Payment</definedName>
    <definedName name="y_101">Scheduled_Payment+Extra_Payment</definedName>
    <definedName name="y_13">Scheduled_Payment+Extra_Payment</definedName>
    <definedName name="y_14">Scheduled_Payment+Extra_Payment</definedName>
    <definedName name="y_15">Scheduled_Payment+Extra_Payment</definedName>
    <definedName name="y_16">Scheduled_Payment+Extra_Payment</definedName>
    <definedName name="y_17">Scheduled_Payment+Extra_Payment</definedName>
    <definedName name="y_18">Scheduled_Payment+Extra_Payment</definedName>
    <definedName name="y_19">Scheduled_Payment+Extra_Payment</definedName>
    <definedName name="y_20">Scheduled_Payment+Extra_Payment</definedName>
    <definedName name="y_21">Scheduled_Payment+Extra_Payment</definedName>
    <definedName name="y_22">Scheduled_Payment+Extra_Payment</definedName>
    <definedName name="y_23">Scheduled_Payment+Extra_Payment</definedName>
    <definedName name="y_35">Scheduled_Payment+Extra_Payment</definedName>
    <definedName name="y_39">Scheduled_Payment+Extra_Payment</definedName>
    <definedName name="y_4">Scheduled_Payment+Extra_Payment</definedName>
    <definedName name="y_41">Scheduled_Payment+Extra_Payment</definedName>
    <definedName name="y_42">Scheduled_Payment+Extra_Payment</definedName>
    <definedName name="y_5">Scheduled_Payment+Extra_Payment</definedName>
    <definedName name="y_54">Scheduled_Payment+Extra_Payment</definedName>
    <definedName name="y_58">Scheduled_Payment+Extra_Payment</definedName>
    <definedName name="y_60">Scheduled_Payment+Extra_Payment</definedName>
    <definedName name="y_61">Scheduled_Payment+Extra_Payment</definedName>
    <definedName name="y_62">Scheduled_Payment+Extra_Payment</definedName>
    <definedName name="y_63">Scheduled_Payment+Extra_Payment</definedName>
    <definedName name="y_64">Scheduled_Payment+Extra_Payment</definedName>
    <definedName name="y_68">Scheduled_Payment+Extra_Payment</definedName>
    <definedName name="y_69">Scheduled_Payment+Extra_Payment</definedName>
    <definedName name="y_76">Scheduled_Payment+Extra_Payment</definedName>
    <definedName name="y_79">Scheduled_Payment+Extra_Payment</definedName>
    <definedName name="y_80">Scheduled_Payment+Extra_Payment</definedName>
    <definedName name="y_81">Scheduled_Payment+Extra_Payment</definedName>
    <definedName name="y_82">Scheduled_Payment+Extra_Payment</definedName>
    <definedName name="y_83">Scheduled_Payment+Extra_Payment</definedName>
    <definedName name="y_95">Scheduled_Payment+Extra_Payment</definedName>
    <definedName name="y_96">Scheduled_Payment+Extra_Payment</definedName>
    <definedName name="y_97">Scheduled_Payment+Extra_Payment</definedName>
    <definedName name="y_98">Scheduled_Payment+Extra_Payment</definedName>
    <definedName name="y_99">Scheduled_Payment+Extra_Payment</definedName>
    <definedName name="yhn">{"'Eng (page2)'!$A$1:$D$52"}</definedName>
    <definedName name="yinyin">{"'Model'!$A$1:$N$53"}</definedName>
    <definedName name="YRE">{"'Eng (page2)'!$A$1:$D$52"}</definedName>
    <definedName name="yrprd">"year"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ry">{"'Eng (page2)'!$A$1:$D$52"}</definedName>
    <definedName name="YTU">{"'Eng (page2)'!$A$1:$D$52"}</definedName>
    <definedName name="ywer">{"'Eng (page2)'!$A$1:$D$52"}</definedName>
    <definedName name="YWRW">{"'Eng (page2)'!$A$1:$D$52"}</definedName>
    <definedName name="yy_1">Scheduled_Payment+Extra_Payment</definedName>
    <definedName name="yy_100">Scheduled_Payment+Extra_Payment</definedName>
    <definedName name="yy_101">Scheduled_Payment+Extra_Payment</definedName>
    <definedName name="yy_13">Scheduled_Payment+Extra_Payment</definedName>
    <definedName name="yy_14">Scheduled_Payment+Extra_Payment</definedName>
    <definedName name="yy_15">Scheduled_Payment+Extra_Payment</definedName>
    <definedName name="yy_16">Scheduled_Payment+Extra_Payment</definedName>
    <definedName name="yy_17">Scheduled_Payment+Extra_Payment</definedName>
    <definedName name="yy_18">Scheduled_Payment+Extra_Payment</definedName>
    <definedName name="yy_19">Scheduled_Payment+Extra_Payment</definedName>
    <definedName name="yy_20">Scheduled_Payment+Extra_Payment</definedName>
    <definedName name="yy_21">Scheduled_Payment+Extra_Payment</definedName>
    <definedName name="yy_22">Scheduled_Payment+Extra_Payment</definedName>
    <definedName name="yy_23">Scheduled_Payment+Extra_Payment</definedName>
    <definedName name="yy_35">Scheduled_Payment+Extra_Payment</definedName>
    <definedName name="yy_39">Scheduled_Payment+Extra_Payment</definedName>
    <definedName name="yy_4">Scheduled_Payment+Extra_Payment</definedName>
    <definedName name="yy_41">Scheduled_Payment+Extra_Payment</definedName>
    <definedName name="yy_42">Scheduled_Payment+Extra_Payment</definedName>
    <definedName name="yy_5">Scheduled_Payment+Extra_Payment</definedName>
    <definedName name="yy_54">Scheduled_Payment+Extra_Payment</definedName>
    <definedName name="yy_58">Scheduled_Payment+Extra_Payment</definedName>
    <definedName name="yy_60">Scheduled_Payment+Extra_Payment</definedName>
    <definedName name="yy_61">Scheduled_Payment+Extra_Payment</definedName>
    <definedName name="yy_62">Scheduled_Payment+Extra_Payment</definedName>
    <definedName name="yy_63">Scheduled_Payment+Extra_Payment</definedName>
    <definedName name="yy_64">Scheduled_Payment+Extra_Payment</definedName>
    <definedName name="yy_68">Scheduled_Payment+Extra_Payment</definedName>
    <definedName name="yy_69">Scheduled_Payment+Extra_Payment</definedName>
    <definedName name="yy_76">Scheduled_Payment+Extra_Payment</definedName>
    <definedName name="yy_79">Scheduled_Payment+Extra_Payment</definedName>
    <definedName name="yy_80">Scheduled_Payment+Extra_Payment</definedName>
    <definedName name="yy_81">Scheduled_Payment+Extra_Payment</definedName>
    <definedName name="yy_82">Scheduled_Payment+Extra_Payment</definedName>
    <definedName name="yy_83">Scheduled_Payment+Extra_Payment</definedName>
    <definedName name="yy_95">Scheduled_Payment+Extra_Payment</definedName>
    <definedName name="yy_96">Scheduled_Payment+Extra_Payment</definedName>
    <definedName name="yy_97">Scheduled_Payment+Extra_Payment</definedName>
    <definedName name="yy_98">Scheduled_Payment+Extra_Payment</definedName>
    <definedName name="yy_99">Scheduled_Payment+Extra_Payment</definedName>
    <definedName name="yyy">{"'Eng (page2)'!$A$1:$D$52"}</definedName>
    <definedName name="Z">NA()</definedName>
    <definedName name="zasx">{"'Eng (page2)'!$A$1:$D$52"}</definedName>
    <definedName name="ZC">{"'Model'!$A$1:$N$53"}</definedName>
    <definedName name="ZC_1">{"'Model'!$A$1:$N$53"}</definedName>
    <definedName name="ZD">{"'Eng (page2)'!$A$1:$D$52"}</definedName>
    <definedName name="ZD1copy">{"'Eng (page2)'!$A$1:$D$52"}</definedName>
    <definedName name="ze">{"'Model'!$A$1:$N$53"}</definedName>
    <definedName name="zed1">"Q"</definedName>
    <definedName name="ZL">{"'Eng (page2)'!$A$1:$D$52"}</definedName>
    <definedName name="zxc">{"'Eng (page2)'!$A$1:$D$52"}</definedName>
    <definedName name="zxcv">{"'Eng (page2)'!$A$1:$D$52"}</definedName>
    <definedName name="ZYX">NA()</definedName>
    <definedName name="ZYX_35">NA()</definedName>
    <definedName name="zz">{"'Eng (page2)'!$A$1:$D$52"}</definedName>
    <definedName name="ZZZ">NA()</definedName>
    <definedName name="ZZZ_35">NA()</definedName>
    <definedName name="いいいいｋ">{"'Eng (page2)'!$A$1:$D$52"}</definedName>
    <definedName name="ｶｸ9">{"'VQ ENG'!$A$1:$K$50"}</definedName>
    <definedName name="セレクト">"ボタン 22"</definedName>
    <definedName name="เงินเดือน">{"'Eng (page2)'!$A$1:$D$52"}</definedName>
    <definedName name="เด">{"'Model'!$A$1:$N$53"}</definedName>
    <definedName name="แดดเก">{"'Model'!$A$1:$N$53"}</definedName>
    <definedName name="แนวคำตอบ">{"'Model'!$A$1:$N$53"}</definedName>
    <definedName name="แบบสอบถาม28_2_44">"$"</definedName>
    <definedName name="แพร">BlankMacro1</definedName>
    <definedName name="ก">{"'Model'!$A$1:$N$53"}</definedName>
    <definedName name="ก_1">IF(Values_Entered_1,Header_Row_1+Number_of_Payments_1,Header_Row_1)</definedName>
    <definedName name="ก_4">IF(Values_Entered_4,Header_Row_4+Number_of_Payments_4,Header_Row_4)</definedName>
    <definedName name="ก_64">IF(Values_Entered_64,Header_Row_64+Number_of_Payments_64,Header_Row_64)</definedName>
    <definedName name="ก_69">IF(Values_Entered_69,Header_Row_69+Number_of_Payments_69,Header_Row_69)</definedName>
    <definedName name="ก_76">IF(Values_Entered_76,Header_Row_76+Number_of_Payments_76,Header_Row_76)</definedName>
    <definedName name="กเด">BlankMacro1</definedName>
    <definedName name="กกก">{"'Model'!$A$1:$N$53"}</definedName>
    <definedName name="กดากดน">{"'Eng (page2)'!$A$1:$D$52"}</definedName>
    <definedName name="กราฟ">IF(Loan_Amount*Interest_Rate*Loan_Years*Loan_Start&gt;0,1,0)</definedName>
    <definedName name="กราฟ16">IF(Loan_Amount*Interest_Rate*Loan_Years*Loan_Start&gt;0,1,0)</definedName>
    <definedName name="กราฟ2">DATE(YEAR(Loan_Start),MONTH(Loan_Start)+Payment_Number,DAY(Loan_Start))</definedName>
    <definedName name="กราฟp">IF(Loan_Amount*Interest_Rate*Loan_Years*Loan_Start&gt;0,1,0)</definedName>
    <definedName name="ขขขขข">{"'Sell_Office'!$C$5:$D$6"}</definedName>
    <definedName name="ค่าเสื่อมอาคารปี4445">"$"</definedName>
    <definedName name="งบการเงิน">Scheduled_Payment+Extra_Payment</definedName>
    <definedName name="ด_1">Scheduled_Payment+Extra_Payment</definedName>
    <definedName name="ด_4">Scheduled_Payment+Extra_Payment</definedName>
    <definedName name="ด_5">Scheduled_Payment+Extra_Payment</definedName>
    <definedName name="ด_64">Scheduled_Payment+Extra_Payment</definedName>
    <definedName name="ด_69">Scheduled_Payment+Extra_Payment</definedName>
    <definedName name="ด_76">Scheduled_Payment+Extra_Payment</definedName>
    <definedName name="ป">{"'Model'!$A$1:$N$53"}</definedName>
    <definedName name="ผิดพลาด">"บกพร่อง"</definedName>
    <definedName name="ฟ">Scheduled_Payment+Extra_Payment</definedName>
    <definedName name="ฟ_1">Scheduled_Payment+Extra_Payment</definedName>
    <definedName name="ฟ_101">Scheduled_Payment+Extra_Payment</definedName>
    <definedName name="ฟ_13">Scheduled_Payment+Extra_Payment</definedName>
    <definedName name="ฟ_14">Scheduled_Payment+Extra_Payment</definedName>
    <definedName name="ฟ_15">Scheduled_Payment+Extra_Payment</definedName>
    <definedName name="ฟ_16">Scheduled_Payment+Extra_Payment</definedName>
    <definedName name="ฟ_17">Scheduled_Payment+Extra_Payment</definedName>
    <definedName name="ฟ_18">Scheduled_Payment+Extra_Payment</definedName>
    <definedName name="ฟ_19">Scheduled_Payment+Extra_Payment</definedName>
    <definedName name="ฟ_20">Scheduled_Payment+Extra_Payment</definedName>
    <definedName name="ฟ_21">Scheduled_Payment+Extra_Payment</definedName>
    <definedName name="ฟ_22">Scheduled_Payment+Extra_Payment</definedName>
    <definedName name="ฟ_23">Scheduled_Payment+Extra_Payment</definedName>
    <definedName name="ฟ_4">Scheduled_Payment+Extra_Payment</definedName>
    <definedName name="ฟ_5">Scheduled_Payment+Extra_Payment</definedName>
    <definedName name="ฟ_64">Scheduled_Payment+Extra_Payment</definedName>
    <definedName name="ฟ_69">Scheduled_Payment+Extra_Payment</definedName>
    <definedName name="ฟ_76">Scheduled_Payment+Extra_Payment</definedName>
    <definedName name="ฟ_99">Scheduled_Payment+Extra_Payment</definedName>
    <definedName name="ร">{"'Model'!$A$1:$N$53"}</definedName>
    <definedName name="รายละเอียด">IF(Loan_Amount*Interest_Rate*Loan_Years*Loan_Start&gt;0,1,0)</definedName>
    <definedName name="สบทร">{"'Model'!$A$1:$N$53"}</definedName>
    <definedName name="ส่วนลดจ่าย">{"'Eng (page2)'!$A$1:$D$52"}</definedName>
    <definedName name="สสสส_1">DATE(YEAR(Loan_Start_1),MONTH(Loan_Start_1)+Payment_Number,DAY(Loan_Start_1))</definedName>
    <definedName name="สสสส_4">DATE(YEAR(Loan_Start_4),MONTH(Loan_Start_4)+Payment_Number,DAY(Loan_Start_4))</definedName>
    <definedName name="สสสส_64">DATE(YEAR(Loan_Start_64),MONTH(Loan_Start_64)+Payment_Number,DAY(Loan_Start_64))</definedName>
    <definedName name="สสสส_69">DATE(YEAR(Loan_Start_69),MONTH(Loan_Start_69)+Payment_Number,DAY(Loan_Start_69))</definedName>
    <definedName name="สสสส_76">DATE(YEAR(Loan_Start_76),MONTH(Loan_Start_76)+Payment_Number,DAY(Loan_Start_76))</definedName>
    <definedName name="สาวาฟหก">Scheduled_Payment+Extra_Payment</definedName>
    <definedName name="อ_">"'file:///d:/qc job 4445/remelt/feb14.xls'#$r.$"</definedName>
    <definedName name="อ_1">IF(Values_Entered_1,Header_Row_1+Number_of_Payments_1,Header_Row_1)</definedName>
    <definedName name="อ_39">IF(Values_Entered_39,Header_Row_39+Number_of_Payments_39,Header_Row_39)</definedName>
    <definedName name="อ_4">IF(Values_Entered_4,Header_Row_4+Number_of_Payments_4,Header_Row_4)</definedName>
    <definedName name="อ_42">IF(Values_Entered_42,Header_Row_42+Number_of_Payments_42,Header_Row_42)</definedName>
    <definedName name="อ_58">IF(Values_Entered_58,Header_Row_58+Number_of_Payments_58,Header_Row_58)</definedName>
    <definedName name="อ_64">IF(Values_Entered_64,Header_Row_64+Number_of_Payments_64,Header_Row_64)</definedName>
    <definedName name="อ_68">IF(Values_Entered_68,Header_Row_68+Number_of_Payments_68,Header_Row_68)</definedName>
    <definedName name="อ_69">IF(Values_Entered_69,Header_Row_69+Number_of_Payments_69,Header_Row_69)</definedName>
    <definedName name="อ_76">IF(Values_Entered_76,Header_Row_76+Number_of_Payments_76,Header_Row_76)</definedName>
    <definedName name="อธิกา">DATE(YEAR(Loan_Start),MONTH(Loan_Start)+Payment_Number,DAY(Loan_Start))</definedName>
    <definedName name="าาา">{"'Model'!$A$1:$N$53"}</definedName>
    <definedName name="าาา_1">{"'Model'!$A$1:$N$53"}</definedName>
    <definedName name="าาาา">{"'Model'!$A$1:$N$53"}</definedName>
    <definedName name="าาาา_1">{"'Model'!$A$1:$N$53"}</definedName>
    <definedName name="건물임.">{"'손익현황'!$A$1:$J$29"}</definedName>
    <definedName name="검증">BlankMacro1</definedName>
    <definedName name="공">{"'손익현황'!$A$1:$J$29"}</definedName>
    <definedName name="공구">{"'손익현황'!$A$1:$J$29"}</definedName>
    <definedName name="공구기구">{"'손익현황'!$A$1:$J$29"}</definedName>
    <definedName name="구">{"'손익현황'!$A$1:$J$29"}</definedName>
    <definedName name="구축물임">{"'손익현황'!$A$1:$J$29"}</definedName>
    <definedName name="ㄴㄴ">{"'수정손익계산서'!$AT$97:$AY$174"}</definedName>
    <definedName name="ㄹㄹ">BlankMacro1</definedName>
    <definedName name="미실현">BlankMacro1</definedName>
    <definedName name="ㅂㅂ">BlankMacro1</definedName>
    <definedName name="부대설비사용료">"부대설비 사용료"</definedName>
    <definedName name="ㅅㅅㅅ">{"'손익현황'!$A$1:$J$29"}</definedName>
    <definedName name="수정사항2">BlankMacro1</definedName>
    <definedName name="ㅇㅇㅇ">{"'2001년(품의전) 8월'!$A$5:$L$64","'2001년(품의전) 8월'!$C$73"}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佐藤">{"'VQ ENG'!$A$1:$K$50"}</definedName>
    <definedName name="佐藤　実施計画実績">{"'VQ ENG'!$A$1:$K$50"}</definedName>
    <definedName name="判断書変番ﾘｽﾄ">{1,2,3,4,5,6,7,8,9,10}</definedName>
    <definedName name="北陽産業">#REF!</definedName>
    <definedName name="実績">{"'VQ ENG'!$A$1:$K$50"}</definedName>
    <definedName name="文字2">"文字 2"</definedName>
    <definedName name="日付">"テキスト 6"</definedName>
    <definedName name="比例費">255</definedName>
    <definedName name="資金繰り表">{"'Sheet1'!$L$16"}</definedName>
    <definedName name="部門長　実施計画タイ語版">{"'VQ ENG'!$A$1:$K$50"}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" i="1" l="1"/>
  <c r="K42" i="1"/>
  <c r="F46" i="8"/>
  <c r="L46" i="8"/>
  <c r="L29" i="8"/>
  <c r="L20" i="8"/>
  <c r="L15" i="8"/>
  <c r="L22" i="8" s="1"/>
  <c r="L25" i="8" s="1"/>
  <c r="L31" i="8" s="1"/>
  <c r="L34" i="8" s="1"/>
  <c r="L37" i="8" s="1"/>
  <c r="L53" i="8" s="1"/>
  <c r="H46" i="8"/>
  <c r="H29" i="8"/>
  <c r="H20" i="8"/>
  <c r="H15" i="8"/>
  <c r="L46" i="9"/>
  <c r="L29" i="9"/>
  <c r="L20" i="9"/>
  <c r="L15" i="9"/>
  <c r="H46" i="9"/>
  <c r="H29" i="9"/>
  <c r="H20" i="9"/>
  <c r="H22" i="9" s="1"/>
  <c r="H25" i="9" s="1"/>
  <c r="H15" i="9"/>
  <c r="L22" i="10"/>
  <c r="J22" i="10"/>
  <c r="H22" i="10"/>
  <c r="F22" i="10"/>
  <c r="P14" i="10"/>
  <c r="P13" i="10"/>
  <c r="P12" i="10"/>
  <c r="N16" i="10"/>
  <c r="L16" i="10"/>
  <c r="J16" i="10"/>
  <c r="H16" i="10"/>
  <c r="F16" i="10"/>
  <c r="L22" i="11"/>
  <c r="J22" i="11"/>
  <c r="H22" i="11"/>
  <c r="F22" i="11"/>
  <c r="P19" i="11"/>
  <c r="P14" i="11"/>
  <c r="P13" i="11"/>
  <c r="P12" i="11"/>
  <c r="N16" i="11"/>
  <c r="L16" i="11"/>
  <c r="J16" i="11"/>
  <c r="H16" i="11"/>
  <c r="F16" i="11"/>
  <c r="K89" i="12"/>
  <c r="I89" i="12"/>
  <c r="G89" i="12"/>
  <c r="E89" i="12"/>
  <c r="K84" i="12"/>
  <c r="I84" i="12"/>
  <c r="G84" i="12"/>
  <c r="E84" i="12"/>
  <c r="K71" i="12"/>
  <c r="I71" i="12"/>
  <c r="G71" i="12"/>
  <c r="E71" i="12"/>
  <c r="K26" i="12"/>
  <c r="K38" i="12" s="1"/>
  <c r="K41" i="12" s="1"/>
  <c r="G26" i="12"/>
  <c r="G38" i="12" s="1"/>
  <c r="G41" i="12" s="1"/>
  <c r="J46" i="9"/>
  <c r="F46" i="9"/>
  <c r="J29" i="9"/>
  <c r="F29" i="9"/>
  <c r="J20" i="9"/>
  <c r="F20" i="9"/>
  <c r="J15" i="9"/>
  <c r="F15" i="9"/>
  <c r="J46" i="8"/>
  <c r="J29" i="8"/>
  <c r="F29" i="8"/>
  <c r="J20" i="8"/>
  <c r="F20" i="8"/>
  <c r="J15" i="8"/>
  <c r="F15" i="8"/>
  <c r="H22" i="8" l="1"/>
  <c r="H25" i="8" s="1"/>
  <c r="H31" i="8" s="1"/>
  <c r="H34" i="8" s="1"/>
  <c r="H37" i="8" s="1"/>
  <c r="H53" i="8" s="1"/>
  <c r="F22" i="9"/>
  <c r="F25" i="9" s="1"/>
  <c r="F31" i="9" s="1"/>
  <c r="F34" i="9" s="1"/>
  <c r="J22" i="8"/>
  <c r="J25" i="8" s="1"/>
  <c r="J31" i="8" s="1"/>
  <c r="J34" i="8" s="1"/>
  <c r="J37" i="8" s="1"/>
  <c r="J48" i="8" s="1"/>
  <c r="F22" i="8"/>
  <c r="F25" i="8" s="1"/>
  <c r="F31" i="8" s="1"/>
  <c r="F34" i="8" s="1"/>
  <c r="F37" i="8" s="1"/>
  <c r="L22" i="9"/>
  <c r="L25" i="9" s="1"/>
  <c r="L31" i="9" s="1"/>
  <c r="L34" i="9" s="1"/>
  <c r="L37" i="9" s="1"/>
  <c r="L53" i="9" s="1"/>
  <c r="H31" i="9"/>
  <c r="H34" i="9" s="1"/>
  <c r="H37" i="9" s="1"/>
  <c r="L48" i="8"/>
  <c r="J22" i="9"/>
  <c r="J25" i="9" s="1"/>
  <c r="J31" i="9" s="1"/>
  <c r="J34" i="9" s="1"/>
  <c r="P16" i="10"/>
  <c r="P16" i="11"/>
  <c r="I42" i="1"/>
  <c r="G42" i="1"/>
  <c r="F37" i="9" l="1"/>
  <c r="F53" i="9" s="1"/>
  <c r="E12" i="12"/>
  <c r="E26" i="12" s="1"/>
  <c r="E38" i="12" s="1"/>
  <c r="E41" i="12" s="1"/>
  <c r="J37" i="9"/>
  <c r="J53" i="9" s="1"/>
  <c r="I12" i="12"/>
  <c r="I26" i="12" s="1"/>
  <c r="I38" i="12" s="1"/>
  <c r="I41" i="12" s="1"/>
  <c r="H48" i="8"/>
  <c r="H48" i="9"/>
  <c r="H53" i="9"/>
  <c r="J53" i="8"/>
  <c r="F48" i="8"/>
  <c r="F53" i="8"/>
  <c r="L48" i="9"/>
  <c r="F48" i="9"/>
  <c r="N20" i="10" s="1"/>
  <c r="M81" i="1"/>
  <c r="P20" i="10" l="1"/>
  <c r="P22" i="10" s="1"/>
  <c r="N22" i="10"/>
  <c r="J48" i="9"/>
  <c r="N20" i="11" s="1"/>
  <c r="G81" i="1"/>
  <c r="P20" i="11" l="1"/>
  <c r="P22" i="11" s="1"/>
  <c r="N22" i="11"/>
  <c r="I25" i="1"/>
  <c r="G90" i="1" l="1"/>
  <c r="A165" i="1" l="1"/>
  <c r="M143" i="1"/>
  <c r="I143" i="1"/>
  <c r="A113" i="1"/>
  <c r="A111" i="1"/>
  <c r="A110" i="1"/>
  <c r="M90" i="1"/>
  <c r="I90" i="1"/>
  <c r="K81" i="1"/>
  <c r="I81" i="1"/>
  <c r="A58" i="1"/>
  <c r="A56" i="1"/>
  <c r="M42" i="1"/>
  <c r="M25" i="1"/>
  <c r="K25" i="1"/>
  <c r="G25" i="1"/>
  <c r="I92" i="1" l="1"/>
  <c r="I145" i="1" s="1"/>
  <c r="K92" i="1"/>
  <c r="M92" i="1"/>
  <c r="M145" i="1" s="1"/>
  <c r="M44" i="1"/>
  <c r="G44" i="1"/>
  <c r="I44" i="1"/>
  <c r="K44" i="1"/>
  <c r="G92" i="1"/>
  <c r="K143" i="1" l="1"/>
  <c r="K145" i="1" s="1"/>
  <c r="G143" i="1"/>
  <c r="G145" i="1" s="1"/>
</calcChain>
</file>

<file path=xl/sharedStrings.xml><?xml version="1.0" encoding="utf-8"?>
<sst xmlns="http://schemas.openxmlformats.org/spreadsheetml/2006/main" count="410" uniqueCount="188">
  <si>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</si>
  <si>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</si>
  <si>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</si>
  <si>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</si>
  <si>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</si>
  <si>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</si>
  <si>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</si>
  <si>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Notes</t>
  </si>
  <si>
    <t>2022</t>
  </si>
  <si>
    <t>Assets</t>
  </si>
  <si>
    <t>Current assets</t>
  </si>
  <si>
    <t>Cash and cash equivalents</t>
  </si>
  <si>
    <t>Financial assets measured at amortised cost</t>
  </si>
  <si>
    <t>Trade and other receivables, net</t>
  </si>
  <si>
    <t>- Current portion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</si>
  <si>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</si>
  <si>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</si>
  <si>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</si>
  <si>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</si>
  <si>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</si>
  <si>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</si>
  <si>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</si>
  <si>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</si>
  <si>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</si>
  <si>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</si>
  <si>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</si>
  <si>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</si>
  <si>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</si>
  <si>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</si>
  <si>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</si>
  <si>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</si>
  <si>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Trade and other payables</t>
  </si>
  <si>
    <t>Income tax payable</t>
  </si>
  <si>
    <t>Other current liabilities</t>
  </si>
  <si>
    <t>Total current liabilities</t>
  </si>
  <si>
    <t>Non-current liabilities</t>
  </si>
  <si>
    <t>Employee benefit obligations</t>
  </si>
  <si>
    <t>Total non-current liabilities</t>
  </si>
  <si>
    <t>Total liabilities</t>
  </si>
  <si>
    <t>Equity</t>
  </si>
  <si>
    <t>Share capital</t>
  </si>
  <si>
    <t>Registered share capital</t>
  </si>
  <si>
    <t>Issued and paid-up share capital</t>
  </si>
  <si>
    <t>Share premium</t>
  </si>
  <si>
    <t>Retained earnings</t>
  </si>
  <si>
    <t>Appropriated - Legal reserve</t>
  </si>
  <si>
    <t>Unappropriated</t>
  </si>
  <si>
    <t>Total equity</t>
  </si>
  <si>
    <t>Total liabilities and equity</t>
  </si>
  <si>
    <t>Statement of Comprehensive Income</t>
  </si>
  <si>
    <t>Management fee</t>
  </si>
  <si>
    <t>Management cost</t>
  </si>
  <si>
    <t>Gross profit</t>
  </si>
  <si>
    <t>Other income</t>
  </si>
  <si>
    <t>Profit before expenses</t>
  </si>
  <si>
    <t>Selling expenses</t>
  </si>
  <si>
    <t>Administrative expenses</t>
  </si>
  <si>
    <t>Total expenses</t>
  </si>
  <si>
    <t>Profit before income tax</t>
  </si>
  <si>
    <t>Other comprehensive income :</t>
  </si>
  <si>
    <t>for the period, net of tax</t>
  </si>
  <si>
    <t>Total comprehensive income for the period</t>
  </si>
  <si>
    <t>Basic earnings per share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</si>
  <si>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</si>
  <si>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</si>
  <si>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</si>
  <si>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</si>
  <si>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</si>
  <si>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</si>
  <si>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</si>
  <si>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</si>
  <si>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share capital</t>
  </si>
  <si>
    <t>payment</t>
  </si>
  <si>
    <t>legal reserve</t>
  </si>
  <si>
    <t>Opening balance as at 1 January 2022</t>
  </si>
  <si>
    <t>-</t>
  </si>
  <si>
    <t>Separate financial information</t>
  </si>
  <si>
    <t>Cash flows from operating activities</t>
  </si>
  <si>
    <t>- Depreciation</t>
  </si>
  <si>
    <t>- Amortisation</t>
  </si>
  <si>
    <t>- Interest income</t>
  </si>
  <si>
    <t xml:space="preserve">Profit from operating activities before </t>
  </si>
  <si>
    <t>changes in working capital</t>
  </si>
  <si>
    <t>Changes in working capital</t>
  </si>
  <si>
    <t>- Trade and other receivables</t>
  </si>
  <si>
    <t xml:space="preserve">- Inventories </t>
  </si>
  <si>
    <t>- Other current assets</t>
  </si>
  <si>
    <t>- Other non-current assets</t>
  </si>
  <si>
    <t>- Trade and other payables</t>
  </si>
  <si>
    <t>- Other current liabilities</t>
  </si>
  <si>
    <t>- Income tax paid</t>
  </si>
  <si>
    <t>Cash flows from investing activities</t>
  </si>
  <si>
    <t>Interest received</t>
  </si>
  <si>
    <t>Cash flows from financing activities</t>
  </si>
  <si>
    <t>financial institutions</t>
  </si>
  <si>
    <t>Interest paid</t>
  </si>
  <si>
    <t>Cash and cash equivalents at the beginning of the period</t>
  </si>
  <si>
    <t>Cash and cash equivalents at the end of the period</t>
  </si>
  <si>
    <t>Non-cash transaction:</t>
  </si>
  <si>
    <t>Acquisition of right-of-use assets under lease liabilities</t>
  </si>
  <si>
    <t>- Financial assets measured at amortised cost</t>
  </si>
  <si>
    <t>Earnings per share</t>
  </si>
  <si>
    <t>Note</t>
  </si>
  <si>
    <t>- Allowance for expected credit loss (reversal)</t>
  </si>
  <si>
    <t>Investment in a subsidiary</t>
  </si>
  <si>
    <t>Payment for lease liabilities</t>
  </si>
  <si>
    <t>Dividend paid</t>
  </si>
  <si>
    <t>31 December</t>
  </si>
  <si>
    <r>
      <t>Statement of Financial Position</t>
    </r>
    <r>
      <rPr>
        <sz val="9"/>
        <color theme="1"/>
        <rFont val="Arial"/>
        <family val="2"/>
      </rPr>
      <t xml:space="preserve"> (continued)</t>
    </r>
  </si>
  <si>
    <r>
      <t xml:space="preserve">Liabilities and equity </t>
    </r>
    <r>
      <rPr>
        <sz val="9"/>
        <color rgb="FF000000"/>
        <rFont val="Arial"/>
        <family val="2"/>
      </rPr>
      <t>(continued)</t>
    </r>
  </si>
  <si>
    <t>to profit or loss</t>
  </si>
  <si>
    <t>Adjustments to reconcile profit before income tax</t>
  </si>
  <si>
    <t>to net cash received (paid) from operating activities</t>
  </si>
  <si>
    <t>Lease liabilities, net</t>
  </si>
  <si>
    <t>obligations, net of tax</t>
  </si>
  <si>
    <t>Financial cost</t>
  </si>
  <si>
    <t>Transfer inventory to fixed assets</t>
  </si>
  <si>
    <t>2023</t>
  </si>
  <si>
    <t>Deferred mine rehabilitation costs, net</t>
  </si>
  <si>
    <t>Provision for mine rehabilitation</t>
  </si>
  <si>
    <t>Opening balance as at 1 January 2023</t>
  </si>
  <si>
    <t>Long-term loans to a subsidiary</t>
  </si>
  <si>
    <t>Deferred excavation costs, net</t>
  </si>
  <si>
    <t>Liabilities</t>
  </si>
  <si>
    <t>Surplus on share-based payment</t>
  </si>
  <si>
    <t>Total revenue</t>
  </si>
  <si>
    <t xml:space="preserve">Total cost </t>
  </si>
  <si>
    <t>Baht</t>
  </si>
  <si>
    <t xml:space="preserve">   Ordinary shares, 242,134,600 shares </t>
  </si>
  <si>
    <t xml:space="preserve">   Ordinary shares, 307,134,600 shares </t>
  </si>
  <si>
    <t xml:space="preserve">Short-term loan to a subsidiary </t>
  </si>
  <si>
    <t>Payment for deposits</t>
  </si>
  <si>
    <t>………………………………………………..</t>
  </si>
  <si>
    <t xml:space="preserve"> (                                                )</t>
  </si>
  <si>
    <t>Net cash generated from operating activities</t>
  </si>
  <si>
    <t>Payment for long-term loans to a subsidiary</t>
  </si>
  <si>
    <t>Revenue from sales and services</t>
  </si>
  <si>
    <t xml:space="preserve">   Ordinary shares, 24,213,460  shares </t>
  </si>
  <si>
    <t xml:space="preserve">  of par Baht 10 each</t>
  </si>
  <si>
    <t xml:space="preserve">  of par Baht 1 each</t>
  </si>
  <si>
    <t>Profit before financial cost and income tax</t>
  </si>
  <si>
    <t>Separate</t>
  </si>
  <si>
    <t>Cost of sales of goods and cost of services</t>
  </si>
  <si>
    <t>Item that will not be reclassified subsequently</t>
  </si>
  <si>
    <t xml:space="preserve">Remeasurement of employment benefit </t>
  </si>
  <si>
    <t xml:space="preserve">Other comprehensive income </t>
  </si>
  <si>
    <t>Net profit for the period</t>
  </si>
  <si>
    <t>Total</t>
  </si>
  <si>
    <t>Closing balance as at 30 September 2022</t>
  </si>
  <si>
    <t>Statement of Cash Flows</t>
  </si>
  <si>
    <t>- Allowance for declining in value (reversal)</t>
  </si>
  <si>
    <t xml:space="preserve">     and obsolete inventories</t>
  </si>
  <si>
    <t>- (Gain) loss on disposal and write-off of fixed assets</t>
  </si>
  <si>
    <t>- Employee benefit obligation</t>
  </si>
  <si>
    <t>Cash provided by operations</t>
  </si>
  <si>
    <r>
      <t>Statement of Cash Flows</t>
    </r>
    <r>
      <rPr>
        <sz val="9"/>
        <color theme="1"/>
        <rFont val="Arial"/>
        <family val="2"/>
      </rPr>
      <t xml:space="preserve"> (continued)</t>
    </r>
  </si>
  <si>
    <t xml:space="preserve">       </t>
  </si>
  <si>
    <t>Payment for intangible assets</t>
  </si>
  <si>
    <t xml:space="preserve">Net cash used in investing activities </t>
  </si>
  <si>
    <t>Proceeds from short-term borrowings from</t>
  </si>
  <si>
    <t>Payment for short-term borrowings from</t>
  </si>
  <si>
    <t>Net cash used in financing activities</t>
  </si>
  <si>
    <t>Net decrease in cash and cash equivalents</t>
  </si>
  <si>
    <t>Receivables from disposal of fixed assets</t>
  </si>
  <si>
    <t>For the nine-month period ended 30 September 2023</t>
  </si>
  <si>
    <t>Closing balance as at 30 September 2023</t>
  </si>
  <si>
    <t>For the three-month period ended 30 September 2023</t>
  </si>
  <si>
    <t>As at 30 September 2023</t>
  </si>
  <si>
    <t>30 September</t>
  </si>
  <si>
    <t>Deferred excavation costs</t>
  </si>
  <si>
    <t>Payment for short-term loan to a subsidiary</t>
  </si>
  <si>
    <t>Proceeds from long-term loans from a subsidiary</t>
  </si>
  <si>
    <t>Income tax</t>
  </si>
  <si>
    <t>12,13</t>
  </si>
  <si>
    <t>Short-term loan from financial institution</t>
  </si>
  <si>
    <t>Long-term loans from  financial institution</t>
  </si>
  <si>
    <t>Long-term loans from financial institution</t>
  </si>
  <si>
    <t>- Employee benefit obligations paid</t>
  </si>
  <si>
    <t>- Provision for mine rehabilitation</t>
  </si>
  <si>
    <t>Proceeds from disposal of fixed assets</t>
  </si>
  <si>
    <t>Payment for purchase of fixed assets</t>
  </si>
  <si>
    <t>- Interest expense</t>
  </si>
  <si>
    <t xml:space="preserve">The notes to the interim financial statement on pages 11 to 22 are an integral part of this interim financial information.                                                                                        </t>
  </si>
  <si>
    <t>Purchase of fixed assets and intangible assets on payable</t>
  </si>
  <si>
    <t>Payment for long-term loans from financial institutions</t>
  </si>
  <si>
    <t>Proceeds from long-term loans from financial institutions</t>
  </si>
  <si>
    <t xml:space="preserve"> - current portion</t>
  </si>
  <si>
    <t>Lease liabilities - current portion,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</si>
</sst>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#,##0.0;\(#,##0.0\);&quot;-&quot;"/>
    <numFmt numFmtId="170" formatCode="#,##0;\(#,##0\);&quot;-&quot;;@"/>
    <numFmt numFmtId="171" formatCode="#,##0.00;\(#,##0.00\);&quot;-&quot;;@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7" fillId="0" borderId="3"/>
    <xf numFmtId="0" fontId="8" fillId="0" borderId="3"/>
    <xf numFmtId="0" fontId="7" fillId="0" borderId="3"/>
    <xf numFmtId="0" fontId="10" fillId="0" borderId="3"/>
    <xf numFmtId="0" fontId="11" fillId="0" borderId="3"/>
    <xf numFmtId="0" fontId="10" fillId="0" borderId="3"/>
    <xf numFmtId="9" fontId="8" fillId="0" borderId="3" applyFont="0" applyFill="0" applyBorder="0" applyAlignment="0" applyProtection="0"/>
    <xf numFmtId="43" fontId="2" fillId="0" borderId="3" applyFont="0" applyFill="0" applyBorder="0" applyAlignment="0" applyProtection="0"/>
    <xf numFmtId="43" fontId="8" fillId="0" borderId="3" applyFont="0" applyFill="0" applyBorder="0" applyAlignment="0" applyProtection="0"/>
    <xf numFmtId="43" fontId="8" fillId="0" borderId="3" applyFont="0" applyFill="0" applyBorder="0" applyAlignment="0" applyProtection="0"/>
    <xf numFmtId="0" fontId="8" fillId="0" borderId="3"/>
    <xf numFmtId="0" fontId="8" fillId="0" borderId="3"/>
    <xf numFmtId="43" fontId="1" fillId="0" borderId="3" applyFont="0" applyFill="0" applyBorder="0" applyAlignment="0" applyProtection="0"/>
    <xf numFmtId="43" fontId="8" fillId="0" borderId="3" applyFont="0" applyFill="0" applyBorder="0" applyAlignment="0" applyProtection="0"/>
  </cellStyleXfs>
  <cellXfs count="216">
    <xf numFmtId="0" fontId="0" fillId="0" borderId="0" xfId="0"/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7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70" fontId="5" fillId="0" borderId="1" xfId="0" applyNumberFormat="1" applyFont="1" applyBorder="1" applyAlignment="1">
      <alignment horizontal="right" vertical="center"/>
    </xf>
    <xf numFmtId="170" fontId="5" fillId="0" borderId="0" xfId="0" applyNumberFormat="1" applyFont="1" applyAlignment="1">
      <alignment vertical="center"/>
    </xf>
    <xf numFmtId="170" fontId="4" fillId="0" borderId="0" xfId="0" applyNumberFormat="1" applyFont="1" applyAlignment="1">
      <alignment horizontal="right" vertical="center"/>
    </xf>
    <xf numFmtId="170" fontId="4" fillId="0" borderId="1" xfId="0" quotePrefix="1" applyNumberFormat="1" applyFont="1" applyBorder="1" applyAlignment="1">
      <alignment horizontal="right" vertical="center"/>
    </xf>
    <xf numFmtId="170" fontId="5" fillId="2" borderId="3" xfId="0" applyNumberFormat="1" applyFont="1" applyFill="1" applyBorder="1" applyAlignment="1">
      <alignment vertical="center"/>
    </xf>
    <xf numFmtId="167" fontId="5" fillId="2" borderId="3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2" borderId="4" xfId="0" applyNumberFormat="1" applyFont="1" applyFill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70" fontId="4" fillId="0" borderId="0" xfId="0" quotePrefix="1" applyNumberFormat="1" applyFont="1" applyAlignment="1">
      <alignment horizontal="right" vertical="center"/>
    </xf>
    <xf numFmtId="170" fontId="5" fillId="2" borderId="2" xfId="0" applyNumberFormat="1" applyFont="1" applyFill="1" applyBorder="1" applyAlignment="1">
      <alignment vertical="center"/>
    </xf>
    <xf numFmtId="170" fontId="5" fillId="3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7" fontId="5" fillId="3" borderId="1" xfId="0" applyNumberFormat="1" applyFont="1" applyFill="1" applyBorder="1" applyAlignment="1">
      <alignment vertical="center"/>
    </xf>
    <xf numFmtId="167" fontId="5" fillId="2" borderId="2" xfId="0" applyNumberFormat="1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vertical="center"/>
    </xf>
    <xf numFmtId="167" fontId="5" fillId="0" borderId="6" xfId="0" applyNumberFormat="1" applyFont="1" applyBorder="1" applyAlignment="1">
      <alignment vertical="center"/>
    </xf>
    <xf numFmtId="170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0" fontId="4" fillId="2" borderId="3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167" fontId="5" fillId="3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7" fontId="5" fillId="0" borderId="3" xfId="0" applyNumberFormat="1" applyFont="1" applyBorder="1" applyAlignment="1">
      <alignment vertical="center"/>
    </xf>
    <xf numFmtId="165" fontId="5" fillId="3" borderId="0" xfId="0" applyNumberFormat="1" applyFont="1" applyFill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70" fontId="4" fillId="0" borderId="7" xfId="5" applyNumberFormat="1" applyFont="1" applyBorder="1" applyAlignment="1">
      <alignment horizontal="right" vertical="center"/>
    </xf>
    <xf numFmtId="170" fontId="4" fillId="0" borderId="3" xfId="0" quotePrefix="1" applyNumberFormat="1" applyFont="1" applyBorder="1" applyAlignment="1">
      <alignment horizontal="right" vertical="center"/>
    </xf>
    <xf numFmtId="170" fontId="4" fillId="0" borderId="7" xfId="0" quotePrefix="1" applyNumberFormat="1" applyFont="1" applyBorder="1" applyAlignment="1">
      <alignment horizontal="right" vertical="center"/>
    </xf>
    <xf numFmtId="167" fontId="5" fillId="3" borderId="3" xfId="0" applyNumberFormat="1" applyFont="1" applyFill="1" applyBorder="1" applyAlignment="1">
      <alignment vertical="center"/>
    </xf>
    <xf numFmtId="167" fontId="5" fillId="3" borderId="4" xfId="0" applyNumberFormat="1" applyFont="1" applyFill="1" applyBorder="1" applyAlignment="1">
      <alignment vertical="center"/>
    </xf>
    <xf numFmtId="164" fontId="5" fillId="0" borderId="3" xfId="2" applyNumberFormat="1" applyFont="1" applyAlignment="1">
      <alignment vertical="center"/>
    </xf>
    <xf numFmtId="0" fontId="5" fillId="0" borderId="3" xfId="2" applyFont="1" applyAlignment="1">
      <alignment vertical="center"/>
    </xf>
    <xf numFmtId="164" fontId="6" fillId="0" borderId="3" xfId="3" applyNumberFormat="1" applyFont="1" applyAlignment="1">
      <alignment vertical="center"/>
    </xf>
    <xf numFmtId="167" fontId="6" fillId="0" borderId="3" xfId="3" applyNumberFormat="1" applyFont="1" applyAlignment="1">
      <alignment vertical="center"/>
    </xf>
    <xf numFmtId="165" fontId="5" fillId="2" borderId="3" xfId="2" applyNumberFormat="1" applyFont="1" applyFill="1" applyAlignment="1">
      <alignment vertical="center"/>
    </xf>
    <xf numFmtId="165" fontId="5" fillId="0" borderId="3" xfId="2" applyNumberFormat="1" applyFont="1" applyAlignment="1">
      <alignment vertical="center"/>
    </xf>
    <xf numFmtId="165" fontId="5" fillId="0" borderId="7" xfId="2" applyNumberFormat="1" applyFont="1" applyBorder="1" applyAlignment="1">
      <alignment vertical="center"/>
    </xf>
    <xf numFmtId="165" fontId="5" fillId="2" borderId="7" xfId="2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vertical="center"/>
    </xf>
    <xf numFmtId="164" fontId="4" fillId="0" borderId="3" xfId="2" applyNumberFormat="1" applyFont="1" applyAlignment="1">
      <alignment vertical="center"/>
    </xf>
    <xf numFmtId="164" fontId="5" fillId="0" borderId="3" xfId="2" applyNumberFormat="1" applyFont="1" applyAlignment="1">
      <alignment horizontal="center" vertical="center"/>
    </xf>
    <xf numFmtId="170" fontId="5" fillId="0" borderId="3" xfId="2" applyNumberFormat="1" applyFont="1" applyAlignment="1">
      <alignment horizontal="right" vertical="center"/>
    </xf>
    <xf numFmtId="164" fontId="5" fillId="0" borderId="3" xfId="2" applyNumberFormat="1" applyFont="1" applyAlignment="1">
      <alignment horizontal="right" vertical="center"/>
    </xf>
    <xf numFmtId="0" fontId="3" fillId="0" borderId="3" xfId="2" applyFont="1" applyAlignment="1">
      <alignment vertical="center"/>
    </xf>
    <xf numFmtId="0" fontId="4" fillId="0" borderId="3" xfId="2" applyFont="1" applyAlignment="1">
      <alignment vertical="center"/>
    </xf>
    <xf numFmtId="0" fontId="4" fillId="0" borderId="4" xfId="2" applyFont="1" applyBorder="1" applyAlignment="1">
      <alignment vertical="center"/>
    </xf>
    <xf numFmtId="164" fontId="4" fillId="0" borderId="4" xfId="2" applyNumberFormat="1" applyFont="1" applyBorder="1" applyAlignment="1">
      <alignment vertical="center"/>
    </xf>
    <xf numFmtId="164" fontId="5" fillId="0" borderId="4" xfId="2" applyNumberFormat="1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170" fontId="5" fillId="0" borderId="4" xfId="2" applyNumberFormat="1" applyFont="1" applyBorder="1" applyAlignment="1">
      <alignment horizontal="right" vertical="center"/>
    </xf>
    <xf numFmtId="164" fontId="5" fillId="0" borderId="4" xfId="2" applyNumberFormat="1" applyFont="1" applyBorder="1" applyAlignment="1">
      <alignment horizontal="right" vertical="center"/>
    </xf>
    <xf numFmtId="170" fontId="5" fillId="0" borderId="3" xfId="2" applyNumberFormat="1" applyFont="1" applyAlignment="1">
      <alignment vertical="center"/>
    </xf>
    <xf numFmtId="165" fontId="5" fillId="0" borderId="3" xfId="2" applyNumberFormat="1" applyFont="1" applyAlignment="1">
      <alignment horizontal="right" vertical="center"/>
    </xf>
    <xf numFmtId="170" fontId="4" fillId="0" borderId="3" xfId="2" applyNumberFormat="1" applyFont="1" applyAlignment="1">
      <alignment horizontal="right" vertical="center"/>
    </xf>
    <xf numFmtId="37" fontId="4" fillId="0" borderId="4" xfId="2" applyNumberFormat="1" applyFont="1" applyBorder="1" applyAlignment="1">
      <alignment horizontal="center" vertical="center"/>
    </xf>
    <xf numFmtId="170" fontId="4" fillId="0" borderId="4" xfId="2" quotePrefix="1" applyNumberFormat="1" applyFont="1" applyBorder="1" applyAlignment="1">
      <alignment horizontal="right" vertical="center"/>
    </xf>
    <xf numFmtId="164" fontId="4" fillId="0" borderId="3" xfId="2" applyNumberFormat="1" applyFont="1" applyAlignment="1">
      <alignment horizontal="center" vertical="center"/>
    </xf>
    <xf numFmtId="170" fontId="4" fillId="2" borderId="3" xfId="2" applyNumberFormat="1" applyFont="1" applyFill="1" applyAlignment="1">
      <alignment horizontal="right" vertical="center"/>
    </xf>
    <xf numFmtId="165" fontId="4" fillId="0" borderId="3" xfId="2" applyNumberFormat="1" applyFont="1" applyAlignment="1">
      <alignment horizontal="right" vertical="center"/>
    </xf>
    <xf numFmtId="164" fontId="5" fillId="0" borderId="3" xfId="2" applyNumberFormat="1" applyFont="1" applyAlignment="1">
      <alignment horizontal="left" vertical="center"/>
    </xf>
    <xf numFmtId="167" fontId="5" fillId="2" borderId="3" xfId="2" applyNumberFormat="1" applyFont="1" applyFill="1" applyAlignment="1">
      <alignment vertical="center"/>
    </xf>
    <xf numFmtId="167" fontId="5" fillId="0" borderId="3" xfId="2" applyNumberFormat="1" applyFont="1" applyAlignment="1">
      <alignment horizontal="right" vertical="center"/>
    </xf>
    <xf numFmtId="167" fontId="5" fillId="0" borderId="3" xfId="2" applyNumberFormat="1" applyFont="1" applyAlignment="1">
      <alignment vertical="center"/>
    </xf>
    <xf numFmtId="167" fontId="5" fillId="0" borderId="3" xfId="2" applyNumberFormat="1" applyFont="1" applyAlignment="1">
      <alignment horizontal="center" vertical="center"/>
    </xf>
    <xf numFmtId="167" fontId="5" fillId="2" borderId="4" xfId="2" applyNumberFormat="1" applyFont="1" applyFill="1" applyBorder="1" applyAlignment="1">
      <alignment vertical="center"/>
    </xf>
    <xf numFmtId="167" fontId="4" fillId="0" borderId="3" xfId="2" applyNumberFormat="1" applyFont="1" applyAlignment="1">
      <alignment horizontal="center" vertical="center"/>
    </xf>
    <xf numFmtId="167" fontId="5" fillId="2" borderId="3" xfId="2" applyNumberFormat="1" applyFont="1" applyFill="1" applyAlignment="1">
      <alignment horizontal="right" vertical="center"/>
    </xf>
    <xf numFmtId="167" fontId="5" fillId="2" borderId="7" xfId="2" applyNumberFormat="1" applyFont="1" applyFill="1" applyBorder="1" applyAlignment="1">
      <alignment vertical="center"/>
    </xf>
    <xf numFmtId="164" fontId="4" fillId="0" borderId="3" xfId="2" applyNumberFormat="1" applyFont="1" applyAlignment="1">
      <alignment horizontal="left" vertical="center"/>
    </xf>
    <xf numFmtId="167" fontId="5" fillId="2" borderId="4" xfId="2" applyNumberFormat="1" applyFont="1" applyFill="1" applyBorder="1" applyAlignment="1">
      <alignment horizontal="right" vertical="center"/>
    </xf>
    <xf numFmtId="167" fontId="5" fillId="2" borderId="6" xfId="2" applyNumberFormat="1" applyFont="1" applyFill="1" applyBorder="1" applyAlignment="1">
      <alignment horizontal="right" vertical="center"/>
    </xf>
    <xf numFmtId="170" fontId="5" fillId="2" borderId="3" xfId="2" applyNumberFormat="1" applyFont="1" applyFill="1" applyAlignment="1">
      <alignment vertical="center"/>
    </xf>
    <xf numFmtId="171" fontId="5" fillId="2" borderId="3" xfId="2" applyNumberFormat="1" applyFont="1" applyFill="1" applyAlignment="1">
      <alignment horizontal="right" vertical="center"/>
    </xf>
    <xf numFmtId="171" fontId="5" fillId="0" borderId="3" xfId="2" applyNumberFormat="1" applyFont="1" applyAlignment="1">
      <alignment horizontal="right" vertical="center"/>
    </xf>
    <xf numFmtId="170" fontId="5" fillId="2" borderId="3" xfId="2" applyNumberFormat="1" applyFont="1" applyFill="1" applyAlignment="1">
      <alignment horizontal="right" vertical="center"/>
    </xf>
    <xf numFmtId="171" fontId="5" fillId="0" borderId="3" xfId="2" applyNumberFormat="1" applyFont="1" applyAlignment="1">
      <alignment horizontal="center" vertical="center"/>
    </xf>
    <xf numFmtId="170" fontId="3" fillId="0" borderId="3" xfId="2" applyNumberFormat="1" applyFont="1" applyAlignment="1">
      <alignment vertical="center"/>
    </xf>
    <xf numFmtId="168" fontId="5" fillId="0" borderId="3" xfId="2" applyNumberFormat="1" applyFont="1" applyAlignment="1">
      <alignment vertical="center"/>
    </xf>
    <xf numFmtId="0" fontId="5" fillId="0" borderId="4" xfId="2" applyFont="1" applyBorder="1" applyAlignment="1">
      <alignment vertical="center"/>
    </xf>
    <xf numFmtId="168" fontId="5" fillId="0" borderId="4" xfId="2" applyNumberFormat="1" applyFont="1" applyBorder="1" applyAlignment="1">
      <alignment vertical="center"/>
    </xf>
    <xf numFmtId="0" fontId="4" fillId="0" borderId="3" xfId="2" applyFont="1" applyAlignment="1">
      <alignment horizontal="right" vertical="center"/>
    </xf>
    <xf numFmtId="169" fontId="4" fillId="0" borderId="4" xfId="2" applyNumberFormat="1" applyFont="1" applyBorder="1" applyAlignment="1">
      <alignment horizontal="right" vertical="center"/>
    </xf>
    <xf numFmtId="37" fontId="4" fillId="0" borderId="3" xfId="2" applyNumberFormat="1" applyFont="1" applyAlignment="1">
      <alignment horizontal="right" vertical="center"/>
    </xf>
    <xf numFmtId="168" fontId="4" fillId="0" borderId="3" xfId="2" applyNumberFormat="1" applyFont="1" applyAlignment="1">
      <alignment horizontal="center" vertical="center"/>
    </xf>
    <xf numFmtId="164" fontId="4" fillId="0" borderId="3" xfId="2" applyNumberFormat="1" applyFont="1" applyAlignment="1">
      <alignment horizontal="right" vertical="center"/>
    </xf>
    <xf numFmtId="37" fontId="4" fillId="0" borderId="4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0" fontId="4" fillId="0" borderId="3" xfId="2" applyFont="1" applyAlignment="1">
      <alignment horizontal="left" vertical="center"/>
    </xf>
    <xf numFmtId="0" fontId="5" fillId="0" borderId="3" xfId="2" applyFont="1" applyAlignment="1">
      <alignment horizontal="left" vertical="center"/>
    </xf>
    <xf numFmtId="167" fontId="5" fillId="2" borderId="3" xfId="2" applyNumberFormat="1" applyFont="1" applyFill="1" applyAlignment="1">
      <alignment horizontal="center" vertical="center"/>
    </xf>
    <xf numFmtId="167" fontId="5" fillId="2" borderId="6" xfId="2" applyNumberFormat="1" applyFont="1" applyFill="1" applyBorder="1" applyAlignment="1">
      <alignment vertical="center"/>
    </xf>
    <xf numFmtId="164" fontId="5" fillId="0" borderId="7" xfId="2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164" fontId="5" fillId="0" borderId="7" xfId="2" applyNumberFormat="1" applyFont="1" applyBorder="1" applyAlignment="1">
      <alignment horizontal="center" vertical="center"/>
    </xf>
    <xf numFmtId="168" fontId="5" fillId="0" borderId="7" xfId="2" applyNumberFormat="1" applyFont="1" applyBorder="1" applyAlignment="1">
      <alignment vertical="center"/>
    </xf>
    <xf numFmtId="167" fontId="3" fillId="3" borderId="7" xfId="2" applyNumberFormat="1" applyFont="1" applyFill="1" applyBorder="1" applyAlignment="1">
      <alignment vertical="center"/>
    </xf>
    <xf numFmtId="167" fontId="3" fillId="0" borderId="3" xfId="2" applyNumberFormat="1" applyFont="1" applyAlignment="1">
      <alignment vertical="center"/>
    </xf>
    <xf numFmtId="164" fontId="5" fillId="0" borderId="4" xfId="2" applyNumberFormat="1" applyFont="1" applyBorder="1" applyAlignment="1">
      <alignment horizontal="left" vertical="center"/>
    </xf>
    <xf numFmtId="0" fontId="12" fillId="0" borderId="3" xfId="2" applyFont="1" applyAlignment="1">
      <alignment vertical="center"/>
    </xf>
    <xf numFmtId="164" fontId="12" fillId="0" borderId="3" xfId="2" applyNumberFormat="1" applyFont="1" applyAlignment="1">
      <alignment vertical="center"/>
    </xf>
    <xf numFmtId="165" fontId="12" fillId="0" borderId="3" xfId="2" applyNumberFormat="1" applyFont="1" applyAlignment="1">
      <alignment vertical="center"/>
    </xf>
    <xf numFmtId="165" fontId="13" fillId="0" borderId="3" xfId="2" applyNumberFormat="1" applyFont="1" applyAlignment="1">
      <alignment horizontal="right" vertical="center"/>
    </xf>
    <xf numFmtId="164" fontId="12" fillId="0" borderId="3" xfId="2" applyNumberFormat="1" applyFont="1" applyAlignment="1">
      <alignment horizontal="center" vertical="center"/>
    </xf>
    <xf numFmtId="37" fontId="13" fillId="0" borderId="4" xfId="2" applyNumberFormat="1" applyFont="1" applyBorder="1" applyAlignment="1">
      <alignment horizontal="center" vertical="center"/>
    </xf>
    <xf numFmtId="165" fontId="13" fillId="0" borderId="4" xfId="2" quotePrefix="1" applyNumberFormat="1" applyFont="1" applyBorder="1" applyAlignment="1">
      <alignment horizontal="right" vertical="center"/>
    </xf>
    <xf numFmtId="37" fontId="13" fillId="0" borderId="3" xfId="2" applyNumberFormat="1" applyFont="1" applyAlignment="1">
      <alignment vertical="center"/>
    </xf>
    <xf numFmtId="164" fontId="12" fillId="0" borderId="3" xfId="2" applyNumberFormat="1" applyFont="1" applyAlignment="1">
      <alignment horizontal="left" vertical="center"/>
    </xf>
    <xf numFmtId="164" fontId="12" fillId="2" borderId="3" xfId="2" applyNumberFormat="1" applyFont="1" applyFill="1" applyAlignment="1">
      <alignment horizontal="right" vertical="center"/>
    </xf>
    <xf numFmtId="38" fontId="12" fillId="0" borderId="3" xfId="2" applyNumberFormat="1" applyFont="1" applyAlignment="1">
      <alignment vertical="center"/>
    </xf>
    <xf numFmtId="167" fontId="12" fillId="2" borderId="3" xfId="2" applyNumberFormat="1" applyFont="1" applyFill="1" applyAlignment="1">
      <alignment horizontal="right" vertical="center"/>
    </xf>
    <xf numFmtId="167" fontId="12" fillId="0" borderId="3" xfId="2" applyNumberFormat="1" applyFont="1" applyAlignment="1">
      <alignment horizontal="center" vertical="center"/>
    </xf>
    <xf numFmtId="167" fontId="12" fillId="0" borderId="3" xfId="2" applyNumberFormat="1" applyFont="1" applyAlignment="1">
      <alignment horizontal="right" vertical="center"/>
    </xf>
    <xf numFmtId="0" fontId="12" fillId="0" borderId="3" xfId="2" quotePrefix="1" applyFont="1" applyAlignment="1">
      <alignment horizontal="left" vertical="center"/>
    </xf>
    <xf numFmtId="0" fontId="12" fillId="0" borderId="3" xfId="2" quotePrefix="1" applyFont="1" applyAlignment="1">
      <alignment vertical="center"/>
    </xf>
    <xf numFmtId="167" fontId="12" fillId="0" borderId="3" xfId="2" applyNumberFormat="1" applyFont="1" applyAlignment="1">
      <alignment vertical="center"/>
    </xf>
    <xf numFmtId="167" fontId="12" fillId="2" borderId="3" xfId="9" applyNumberFormat="1" applyFont="1" applyFill="1" applyBorder="1" applyAlignment="1">
      <alignment vertical="center"/>
    </xf>
    <xf numFmtId="167" fontId="12" fillId="2" borderId="4" xfId="2" applyNumberFormat="1" applyFont="1" applyFill="1" applyBorder="1" applyAlignment="1">
      <alignment horizontal="right" vertical="center"/>
    </xf>
    <xf numFmtId="0" fontId="13" fillId="0" borderId="3" xfId="2" applyFont="1" applyAlignment="1">
      <alignment vertical="center"/>
    </xf>
    <xf numFmtId="38" fontId="13" fillId="0" borderId="3" xfId="2" applyNumberFormat="1" applyFont="1" applyAlignment="1">
      <alignment horizontal="left" vertical="center"/>
    </xf>
    <xf numFmtId="0" fontId="12" fillId="0" borderId="3" xfId="2" applyFont="1" applyAlignment="1">
      <alignment horizontal="left" vertical="center"/>
    </xf>
    <xf numFmtId="167" fontId="12" fillId="2" borderId="3" xfId="2" applyNumberFormat="1" applyFont="1" applyFill="1" applyAlignment="1">
      <alignment vertical="center"/>
    </xf>
    <xf numFmtId="38" fontId="12" fillId="0" borderId="3" xfId="2" applyNumberFormat="1" applyFont="1" applyAlignment="1">
      <alignment horizontal="left" vertical="center"/>
    </xf>
    <xf numFmtId="164" fontId="13" fillId="0" borderId="3" xfId="2" applyNumberFormat="1" applyFont="1" applyAlignment="1">
      <alignment horizontal="left" vertical="center"/>
    </xf>
    <xf numFmtId="167" fontId="12" fillId="2" borderId="4" xfId="2" applyNumberFormat="1" applyFont="1" applyFill="1" applyBorder="1" applyAlignment="1">
      <alignment vertical="center"/>
    </xf>
    <xf numFmtId="166" fontId="5" fillId="0" borderId="3" xfId="2" applyNumberFormat="1" applyFont="1" applyAlignment="1">
      <alignment vertical="center"/>
    </xf>
    <xf numFmtId="166" fontId="5" fillId="0" borderId="4" xfId="2" applyNumberFormat="1" applyFont="1" applyBorder="1" applyAlignment="1">
      <alignment horizontal="right" vertical="center"/>
    </xf>
    <xf numFmtId="166" fontId="5" fillId="0" borderId="4" xfId="2" applyNumberFormat="1" applyFont="1" applyBorder="1" applyAlignment="1">
      <alignment horizontal="center" vertical="center"/>
    </xf>
    <xf numFmtId="166" fontId="5" fillId="0" borderId="3" xfId="2" applyNumberFormat="1" applyFont="1" applyAlignment="1">
      <alignment horizontal="right" vertical="center"/>
    </xf>
    <xf numFmtId="166" fontId="5" fillId="0" borderId="3" xfId="2" applyNumberFormat="1" applyFont="1" applyAlignment="1">
      <alignment horizontal="center" vertical="center"/>
    </xf>
    <xf numFmtId="166" fontId="12" fillId="0" borderId="3" xfId="2" applyNumberFormat="1" applyFont="1" applyAlignment="1">
      <alignment vertical="center"/>
    </xf>
    <xf numFmtId="166" fontId="13" fillId="0" borderId="3" xfId="2" applyNumberFormat="1" applyFont="1" applyAlignment="1">
      <alignment horizontal="right" vertical="center"/>
    </xf>
    <xf numFmtId="38" fontId="13" fillId="0" borderId="3" xfId="2" applyNumberFormat="1" applyFont="1" applyAlignment="1">
      <alignment vertical="center"/>
    </xf>
    <xf numFmtId="164" fontId="12" fillId="2" borderId="3" xfId="2" applyNumberFormat="1" applyFont="1" applyFill="1" applyAlignment="1">
      <alignment vertical="center"/>
    </xf>
    <xf numFmtId="43" fontId="12" fillId="0" borderId="3" xfId="9" applyFont="1" applyAlignment="1">
      <alignment vertical="center"/>
    </xf>
    <xf numFmtId="166" fontId="12" fillId="0" borderId="3" xfId="2" applyNumberFormat="1" applyFont="1" applyAlignment="1">
      <alignment horizontal="center" vertical="center"/>
    </xf>
    <xf numFmtId="0" fontId="12" fillId="0" borderId="3" xfId="2" applyFont="1" applyAlignment="1">
      <alignment horizontal="center" vertical="center"/>
    </xf>
    <xf numFmtId="167" fontId="12" fillId="2" borderId="4" xfId="9" applyNumberFormat="1" applyFont="1" applyFill="1" applyBorder="1" applyAlignment="1">
      <alignment horizontal="right" vertical="center"/>
    </xf>
    <xf numFmtId="167" fontId="12" fillId="2" borderId="3" xfId="2" applyNumberFormat="1" applyFont="1" applyFill="1" applyAlignment="1">
      <alignment horizontal="center" vertical="center"/>
    </xf>
    <xf numFmtId="167" fontId="12" fillId="2" borderId="7" xfId="2" applyNumberFormat="1" applyFont="1" applyFill="1" applyBorder="1" applyAlignment="1">
      <alignment vertical="center"/>
    </xf>
    <xf numFmtId="167" fontId="12" fillId="2" borderId="6" xfId="2" applyNumberFormat="1" applyFont="1" applyFill="1" applyBorder="1" applyAlignment="1">
      <alignment vertical="center"/>
    </xf>
    <xf numFmtId="164" fontId="12" fillId="0" borderId="3" xfId="2" applyNumberFormat="1" applyFont="1" applyAlignment="1">
      <alignment horizontal="right" vertical="center"/>
    </xf>
    <xf numFmtId="167" fontId="12" fillId="0" borderId="3" xfId="9" applyNumberFormat="1" applyFont="1" applyFill="1" applyBorder="1" applyAlignment="1">
      <alignment vertical="center"/>
    </xf>
    <xf numFmtId="167" fontId="12" fillId="0" borderId="4" xfId="2" applyNumberFormat="1" applyFont="1" applyBorder="1" applyAlignment="1">
      <alignment horizontal="right" vertical="center"/>
    </xf>
    <xf numFmtId="167" fontId="12" fillId="0" borderId="4" xfId="2" applyNumberFormat="1" applyFont="1" applyBorder="1" applyAlignment="1">
      <alignment vertical="center"/>
    </xf>
    <xf numFmtId="167" fontId="12" fillId="0" borderId="4" xfId="9" applyNumberFormat="1" applyFont="1" applyFill="1" applyBorder="1" applyAlignment="1">
      <alignment horizontal="right" vertical="center"/>
    </xf>
    <xf numFmtId="167" fontId="12" fillId="0" borderId="7" xfId="2" applyNumberFormat="1" applyFont="1" applyBorder="1" applyAlignment="1">
      <alignment vertical="center"/>
    </xf>
    <xf numFmtId="167" fontId="12" fillId="0" borderId="6" xfId="2" applyNumberFormat="1" applyFont="1" applyBorder="1" applyAlignment="1">
      <alignment vertical="center"/>
    </xf>
    <xf numFmtId="168" fontId="5" fillId="0" borderId="3" xfId="2" applyNumberFormat="1" applyFont="1" applyAlignment="1">
      <alignment horizontal="center" vertical="center"/>
    </xf>
    <xf numFmtId="168" fontId="5" fillId="0" borderId="3" xfId="2" applyNumberFormat="1" applyFont="1" applyAlignment="1">
      <alignment horizontal="right" vertical="center"/>
    </xf>
    <xf numFmtId="167" fontId="5" fillId="0" borderId="4" xfId="2" applyNumberFormat="1" applyFont="1" applyBorder="1" applyAlignment="1">
      <alignment horizontal="right" vertical="center"/>
    </xf>
    <xf numFmtId="167" fontId="3" fillId="0" borderId="7" xfId="2" applyNumberFormat="1" applyFont="1" applyBorder="1" applyAlignment="1">
      <alignment vertical="center"/>
    </xf>
    <xf numFmtId="167" fontId="5" fillId="0" borderId="7" xfId="2" applyNumberFormat="1" applyFont="1" applyBorder="1" applyAlignment="1">
      <alignment vertical="center"/>
    </xf>
    <xf numFmtId="167" fontId="5" fillId="0" borderId="6" xfId="2" applyNumberFormat="1" applyFont="1" applyBorder="1" applyAlignment="1">
      <alignment vertical="center"/>
    </xf>
    <xf numFmtId="167" fontId="5" fillId="0" borderId="4" xfId="2" applyNumberFormat="1" applyFont="1" applyBorder="1" applyAlignment="1">
      <alignment vertical="center"/>
    </xf>
    <xf numFmtId="167" fontId="5" fillId="0" borderId="6" xfId="2" applyNumberFormat="1" applyFont="1" applyBorder="1" applyAlignment="1">
      <alignment horizontal="right" vertical="center"/>
    </xf>
    <xf numFmtId="170" fontId="4" fillId="0" borderId="3" xfId="2" quotePrefix="1" applyNumberFormat="1" applyFont="1" applyAlignment="1">
      <alignment horizontal="right" vertical="center"/>
    </xf>
    <xf numFmtId="49" fontId="4" fillId="0" borderId="3" xfId="2" applyNumberFormat="1" applyFont="1" applyAlignment="1">
      <alignment horizontal="right" vertical="center"/>
    </xf>
    <xf numFmtId="165" fontId="13" fillId="0" borderId="3" xfId="2" quotePrefix="1" applyNumberFormat="1" applyFont="1" applyAlignment="1">
      <alignment horizontal="right" vertical="center"/>
    </xf>
    <xf numFmtId="166" fontId="12" fillId="0" borderId="3" xfId="2" applyNumberFormat="1" applyFont="1" applyAlignment="1">
      <alignment horizontal="left" vertical="center"/>
    </xf>
    <xf numFmtId="0" fontId="16" fillId="0" borderId="3" xfId="2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" xfId="2" applyFont="1" applyAlignment="1">
      <alignment vertical="center"/>
    </xf>
    <xf numFmtId="167" fontId="12" fillId="2" borderId="3" xfId="9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3" xfId="2" applyNumberFormat="1" applyFont="1" applyAlignment="1">
      <alignment horizontal="center" vertical="center"/>
    </xf>
    <xf numFmtId="0" fontId="3" fillId="0" borderId="3" xfId="2" applyFont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8" fontId="4" fillId="0" borderId="7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6" fontId="13" fillId="0" borderId="4" xfId="2" applyNumberFormat="1" applyFont="1" applyBorder="1" applyAlignment="1">
      <alignment horizontal="center" vertical="center"/>
    </xf>
    <xf numFmtId="166" fontId="15" fillId="0" borderId="4" xfId="2" applyNumberFormat="1" applyFont="1" applyBorder="1" applyAlignment="1">
      <alignment vertical="center"/>
    </xf>
    <xf numFmtId="165" fontId="13" fillId="0" borderId="3" xfId="2" applyNumberFormat="1" applyFont="1" applyAlignment="1">
      <alignment horizontal="center" vertical="center"/>
    </xf>
    <xf numFmtId="0" fontId="14" fillId="0" borderId="3" xfId="2" applyFont="1" applyAlignment="1">
      <alignment vertical="center"/>
    </xf>
    <xf numFmtId="165" fontId="13" fillId="0" borderId="4" xfId="2" applyNumberFormat="1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166" fontId="13" fillId="0" borderId="3" xfId="2" applyNumberFormat="1" applyFont="1" applyAlignment="1">
      <alignment horizontal="center" vertical="center"/>
    </xf>
    <xf numFmtId="166" fontId="14" fillId="0" borderId="3" xfId="2" applyNumberFormat="1" applyFont="1" applyAlignment="1">
      <alignment vertical="center"/>
    </xf>
  </cellXfs>
  <cellStyles count="15">
    <cellStyle name="Comma 2" xfId="9" xr:uid="{0679A660-FC19-4853-B6E1-A2D5DEB7EA58}"/>
    <cellStyle name="Comma 2 2" xfId="14" xr:uid="{3E588D70-01B2-45CF-90D3-A0D51E64F24E}"/>
    <cellStyle name="Comma 3" xfId="10" xr:uid="{2B9BC0AA-D79A-4415-ABDB-DCD03DE68DE9}"/>
    <cellStyle name="Comma 3 9" xfId="8" xr:uid="{41E4B11C-10F4-4E57-B559-5FD1C795F3F9}"/>
    <cellStyle name="Comma 3 9 2" xfId="13" xr:uid="{F1464065-B68B-4C13-A91B-66CDC3C785D7}"/>
    <cellStyle name="Normal" xfId="0" builtinId="0"/>
    <cellStyle name="Normal 2" xfId="1" xr:uid="{49B078F3-F5CC-48BC-968B-1C4301470FEE}"/>
    <cellStyle name="Normal 2 2" xfId="2" xr:uid="{B0247192-C48C-4096-B853-5E3602A46E1B}"/>
    <cellStyle name="Normal 2 2 2" xfId="3" xr:uid="{B1C1373F-9BE7-41EC-BCD3-3C2954C9ABCC}"/>
    <cellStyle name="Normal 3" xfId="4" xr:uid="{62969D44-F38C-4470-A267-4F07221AC116}"/>
    <cellStyle name="Normal 3 2" xfId="11" xr:uid="{163F205A-63D0-45E7-BED1-B68B6C196CA6}"/>
    <cellStyle name="Normal 3 2 16" xfId="5" xr:uid="{AD3E4458-A6AF-448B-A746-C33A6992DAC8}"/>
    <cellStyle name="Normal 4" xfId="6" xr:uid="{13E56E89-75C9-4825-8359-84972B1E304E}"/>
    <cellStyle name="Normal 4 2" xfId="12" xr:uid="{F4C56E58-4E02-4364-A79F-05D6F7D59A12}"/>
    <cellStyle name="Percent 2" xfId="7" xr:uid="{BC7B1A28-7909-4AD6-880B-542B582FD18F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tabSelected="1" zoomScale="115" zoomScaleNormal="115" zoomScaleSheetLayoutView="100" workbookViewId="0">
      <selection activeCell="D14" sqref="D14"/>
    </sheetView>
  </sheetViews>
  <sheetFormatPr defaultColWidth="12.7109375" defaultRowHeight="16.5" customHeight="1" x14ac:dyDescent="0.2"/>
  <cols>
    <col min="1" max="3" width="1.28515625" style="10" customWidth="1"/>
    <col min="4" max="4" width="40.85546875" style="10" customWidth="1"/>
    <col min="5" max="5" width="6.42578125" style="193" customWidth="1"/>
    <col min="6" max="6" width="1" style="10" customWidth="1"/>
    <col min="7" max="7" width="12.5703125" style="70" customWidth="1"/>
    <col min="8" max="8" width="1" style="10" customWidth="1"/>
    <col min="9" max="9" width="12.5703125" style="70" customWidth="1"/>
    <col min="10" max="10" width="1" style="10" customWidth="1"/>
    <col min="11" max="11" width="12.5703125" style="70" customWidth="1"/>
    <col min="12" max="12" width="1" style="10" customWidth="1"/>
    <col min="13" max="13" width="12.5703125" style="70" customWidth="1"/>
    <col min="14" max="16384" width="12.7109375" style="10"/>
  </cols>
  <sheetData>
    <row r="1" spans="1:13" ht="16.5" customHeight="1" x14ac:dyDescent="0.2">
      <c r="A1" s="12" t="s">
        <v>0</v>
      </c>
      <c r="B1" s="4"/>
      <c r="C1" s="4"/>
      <c r="D1" s="4"/>
      <c r="E1" s="192"/>
      <c r="F1" s="192"/>
      <c r="G1" s="14"/>
      <c r="H1" s="9"/>
      <c r="I1" s="14"/>
      <c r="J1" s="192"/>
      <c r="K1" s="14"/>
      <c r="L1" s="9"/>
      <c r="M1" s="14"/>
    </row>
    <row r="2" spans="1:13" ht="16.5" customHeight="1" x14ac:dyDescent="0.2">
      <c r="A2" s="12" t="s">
        <v>1</v>
      </c>
      <c r="B2" s="1"/>
      <c r="C2" s="2"/>
      <c r="D2" s="2"/>
      <c r="E2" s="192"/>
      <c r="F2" s="192"/>
      <c r="G2" s="14"/>
      <c r="H2" s="9"/>
      <c r="I2" s="14"/>
      <c r="J2" s="192"/>
      <c r="K2" s="14"/>
      <c r="L2" s="9"/>
      <c r="M2" s="14"/>
    </row>
    <row r="3" spans="1:13" ht="16.5" customHeight="1" x14ac:dyDescent="0.2">
      <c r="A3" s="27" t="s">
        <v>167</v>
      </c>
      <c r="B3" s="6"/>
      <c r="C3" s="7"/>
      <c r="D3" s="7"/>
      <c r="E3" s="8"/>
      <c r="F3" s="8"/>
      <c r="G3" s="15"/>
      <c r="H3" s="69"/>
      <c r="I3" s="15"/>
      <c r="J3" s="8"/>
      <c r="K3" s="15"/>
      <c r="L3" s="69"/>
      <c r="M3" s="15"/>
    </row>
    <row r="4" spans="1:13" ht="16.5" customHeight="1" x14ac:dyDescent="0.2">
      <c r="A4" s="1"/>
      <c r="B4" s="1"/>
      <c r="C4" s="2"/>
      <c r="D4" s="2"/>
      <c r="E4" s="192"/>
      <c r="F4" s="192"/>
      <c r="G4" s="14"/>
      <c r="H4" s="9"/>
      <c r="I4" s="14"/>
      <c r="J4" s="192"/>
      <c r="K4" s="14"/>
      <c r="L4" s="9"/>
      <c r="M4" s="14"/>
    </row>
    <row r="5" spans="1:13" ht="16.5" customHeight="1" x14ac:dyDescent="0.2">
      <c r="A5" s="1"/>
      <c r="B5" s="1"/>
      <c r="C5" s="2"/>
      <c r="D5" s="2"/>
      <c r="E5" s="192"/>
      <c r="F5" s="192"/>
      <c r="G5" s="14"/>
      <c r="H5" s="9"/>
      <c r="I5" s="14"/>
      <c r="J5" s="192"/>
      <c r="K5" s="14"/>
      <c r="L5" s="9"/>
      <c r="M5" s="14"/>
    </row>
    <row r="6" spans="1:13" ht="16.5" customHeight="1" x14ac:dyDescent="0.2">
      <c r="A6" s="1"/>
      <c r="B6" s="1"/>
      <c r="C6" s="2"/>
      <c r="D6" s="2"/>
      <c r="E6" s="192"/>
      <c r="F6" s="2"/>
      <c r="G6" s="199" t="s">
        <v>2</v>
      </c>
      <c r="H6" s="200"/>
      <c r="I6" s="200"/>
      <c r="J6" s="192"/>
      <c r="K6" s="199" t="s">
        <v>3</v>
      </c>
      <c r="L6" s="200"/>
      <c r="M6" s="200"/>
    </row>
    <row r="7" spans="1:13" ht="16.5" customHeight="1" x14ac:dyDescent="0.2">
      <c r="A7" s="1"/>
      <c r="B7" s="1"/>
      <c r="C7" s="2"/>
      <c r="D7" s="2"/>
      <c r="E7" s="192"/>
      <c r="F7" s="2"/>
      <c r="G7" s="196" t="s">
        <v>4</v>
      </c>
      <c r="H7" s="197"/>
      <c r="I7" s="197"/>
      <c r="J7" s="192"/>
      <c r="K7" s="196" t="s">
        <v>4</v>
      </c>
      <c r="L7" s="197"/>
      <c r="M7" s="197"/>
    </row>
    <row r="8" spans="1:13" ht="16.5" customHeight="1" x14ac:dyDescent="0.2">
      <c r="A8" s="1"/>
      <c r="B8" s="1"/>
      <c r="C8" s="2"/>
      <c r="D8" s="2"/>
      <c r="E8" s="192"/>
      <c r="F8" s="2"/>
      <c r="G8" s="17" t="s">
        <v>5</v>
      </c>
      <c r="H8" s="9"/>
      <c r="I8" s="17" t="s">
        <v>6</v>
      </c>
      <c r="J8" s="3"/>
      <c r="K8" s="17" t="s">
        <v>5</v>
      </c>
      <c r="L8" s="9"/>
      <c r="M8" s="17" t="s">
        <v>6</v>
      </c>
    </row>
    <row r="9" spans="1:13" ht="16.5" customHeight="1" x14ac:dyDescent="0.2">
      <c r="A9" s="1"/>
      <c r="B9" s="1"/>
      <c r="C9" s="2"/>
      <c r="D9" s="2"/>
      <c r="E9" s="192"/>
      <c r="F9" s="2"/>
      <c r="G9" s="29" t="s">
        <v>168</v>
      </c>
      <c r="H9" s="9"/>
      <c r="I9" s="29" t="s">
        <v>107</v>
      </c>
      <c r="J9" s="3"/>
      <c r="K9" s="29" t="s">
        <v>168</v>
      </c>
      <c r="L9" s="9"/>
      <c r="M9" s="29" t="s">
        <v>107</v>
      </c>
    </row>
    <row r="10" spans="1:13" ht="16.5" customHeight="1" x14ac:dyDescent="0.2">
      <c r="A10" s="1"/>
      <c r="B10" s="1"/>
      <c r="C10" s="2"/>
      <c r="D10" s="2"/>
      <c r="E10" s="192"/>
      <c r="F10" s="2"/>
      <c r="G10" s="57" t="s">
        <v>117</v>
      </c>
      <c r="H10" s="9"/>
      <c r="I10" s="57" t="s">
        <v>8</v>
      </c>
      <c r="J10" s="3"/>
      <c r="K10" s="57" t="s">
        <v>117</v>
      </c>
      <c r="L10" s="9"/>
      <c r="M10" s="29" t="s">
        <v>8</v>
      </c>
    </row>
    <row r="11" spans="1:13" ht="16.5" customHeight="1" x14ac:dyDescent="0.2">
      <c r="A11" s="2"/>
      <c r="B11" s="2"/>
      <c r="C11" s="2"/>
      <c r="D11" s="2"/>
      <c r="E11" s="11" t="s">
        <v>7</v>
      </c>
      <c r="F11" s="2"/>
      <c r="G11" s="56" t="s">
        <v>127</v>
      </c>
      <c r="H11" s="13"/>
      <c r="I11" s="56" t="s">
        <v>127</v>
      </c>
      <c r="J11" s="3"/>
      <c r="K11" s="56" t="s">
        <v>127</v>
      </c>
      <c r="L11" s="13"/>
      <c r="M11" s="56" t="s">
        <v>127</v>
      </c>
    </row>
    <row r="12" spans="1:13" ht="16.5" customHeight="1" x14ac:dyDescent="0.2">
      <c r="A12" s="4" t="s">
        <v>9</v>
      </c>
      <c r="B12" s="2"/>
      <c r="C12" s="2"/>
      <c r="D12" s="2"/>
      <c r="E12" s="192"/>
      <c r="F12" s="2"/>
      <c r="G12" s="30"/>
      <c r="H12" s="28"/>
      <c r="I12" s="16"/>
      <c r="J12" s="2"/>
      <c r="K12" s="30"/>
      <c r="L12" s="28"/>
      <c r="M12" s="16"/>
    </row>
    <row r="13" spans="1:13" ht="16.5" customHeight="1" x14ac:dyDescent="0.2">
      <c r="A13" s="1"/>
      <c r="B13" s="2"/>
      <c r="C13" s="2"/>
      <c r="D13" s="2"/>
      <c r="E13" s="192"/>
      <c r="F13" s="2"/>
      <c r="G13" s="19"/>
      <c r="H13" s="28"/>
      <c r="I13" s="16"/>
      <c r="J13" s="2"/>
      <c r="K13" s="19"/>
      <c r="L13" s="28"/>
      <c r="M13" s="16"/>
    </row>
    <row r="14" spans="1:13" ht="16.5" customHeight="1" x14ac:dyDescent="0.2">
      <c r="A14" s="4" t="s">
        <v>10</v>
      </c>
      <c r="B14" s="2"/>
      <c r="C14" s="2"/>
      <c r="D14" s="1"/>
      <c r="E14" s="192"/>
      <c r="F14" s="2"/>
      <c r="G14" s="19"/>
      <c r="H14" s="28"/>
      <c r="I14" s="16"/>
      <c r="J14" s="2"/>
      <c r="K14" s="19"/>
      <c r="L14" s="28"/>
      <c r="M14" s="16"/>
    </row>
    <row r="15" spans="1:13" ht="16.5" customHeight="1" x14ac:dyDescent="0.2">
      <c r="A15" s="1"/>
      <c r="B15" s="2"/>
      <c r="C15" s="2"/>
      <c r="D15" s="2"/>
      <c r="E15" s="192"/>
      <c r="F15" s="2"/>
      <c r="G15" s="19"/>
      <c r="H15" s="28"/>
      <c r="I15" s="16"/>
      <c r="J15" s="2"/>
      <c r="K15" s="31"/>
      <c r="L15" s="28"/>
      <c r="M15" s="16"/>
    </row>
    <row r="16" spans="1:13" ht="16.5" customHeight="1" x14ac:dyDescent="0.2">
      <c r="A16" s="2" t="s">
        <v>11</v>
      </c>
      <c r="B16" s="2"/>
      <c r="C16" s="2"/>
      <c r="D16" s="2"/>
      <c r="E16" s="192"/>
      <c r="F16" s="2"/>
      <c r="G16" s="59">
        <v>58847079</v>
      </c>
      <c r="H16" s="22"/>
      <c r="I16" s="28">
        <v>57702285</v>
      </c>
      <c r="J16" s="2"/>
      <c r="K16" s="51">
        <v>51592838</v>
      </c>
      <c r="L16" s="28"/>
      <c r="M16" s="28">
        <v>51988002</v>
      </c>
    </row>
    <row r="17" spans="1:13" ht="16.5" customHeight="1" x14ac:dyDescent="0.2">
      <c r="A17" s="2" t="s">
        <v>12</v>
      </c>
      <c r="B17" s="2"/>
      <c r="C17" s="2"/>
      <c r="D17" s="2"/>
      <c r="E17" s="192">
        <v>8</v>
      </c>
      <c r="F17" s="2"/>
      <c r="G17" s="59">
        <v>40489193</v>
      </c>
      <c r="H17" s="22"/>
      <c r="I17" s="28">
        <v>40484047</v>
      </c>
      <c r="J17" s="2"/>
      <c r="K17" s="51">
        <v>40002000</v>
      </c>
      <c r="L17" s="28"/>
      <c r="M17" s="28">
        <v>40000000</v>
      </c>
    </row>
    <row r="18" spans="1:13" ht="16.5" customHeight="1" x14ac:dyDescent="0.2">
      <c r="A18" s="2" t="s">
        <v>13</v>
      </c>
      <c r="B18" s="2"/>
      <c r="C18" s="2"/>
      <c r="D18" s="2"/>
      <c r="E18" s="192">
        <v>9</v>
      </c>
      <c r="F18" s="2"/>
      <c r="G18" s="59">
        <v>43931919</v>
      </c>
      <c r="H18" s="22"/>
      <c r="I18" s="28">
        <v>26218573</v>
      </c>
      <c r="J18" s="2"/>
      <c r="K18" s="51">
        <v>62754663</v>
      </c>
      <c r="L18" s="28"/>
      <c r="M18" s="28">
        <v>40629331</v>
      </c>
    </row>
    <row r="19" spans="1:13" ht="16.5" customHeight="1" x14ac:dyDescent="0.2">
      <c r="A19" s="2" t="s">
        <v>130</v>
      </c>
      <c r="B19" s="2"/>
      <c r="C19" s="2"/>
      <c r="D19" s="2"/>
      <c r="E19" s="32">
        <v>23.5</v>
      </c>
      <c r="F19" s="2"/>
      <c r="G19" s="59">
        <v>0</v>
      </c>
      <c r="H19" s="22"/>
      <c r="I19" s="28">
        <v>0</v>
      </c>
      <c r="J19" s="2"/>
      <c r="K19" s="51">
        <v>20000000</v>
      </c>
      <c r="L19" s="28"/>
      <c r="M19" s="28">
        <v>0</v>
      </c>
    </row>
    <row r="20" spans="1:13" ht="16.5" customHeight="1" x14ac:dyDescent="0.2">
      <c r="A20" s="2" t="s">
        <v>121</v>
      </c>
      <c r="B20" s="2"/>
      <c r="C20" s="2"/>
      <c r="D20" s="2"/>
      <c r="E20" s="192"/>
      <c r="F20" s="2"/>
      <c r="G20" s="59"/>
      <c r="H20" s="22"/>
      <c r="I20" s="28"/>
      <c r="J20" s="2"/>
      <c r="K20" s="51"/>
      <c r="L20" s="28"/>
      <c r="M20" s="28"/>
    </row>
    <row r="21" spans="1:13" ht="16.5" customHeight="1" x14ac:dyDescent="0.2">
      <c r="A21" s="2"/>
      <c r="B21" s="2" t="s">
        <v>14</v>
      </c>
      <c r="C21" s="2"/>
      <c r="D21" s="2"/>
      <c r="E21" s="32">
        <v>23.5</v>
      </c>
      <c r="F21" s="2"/>
      <c r="G21" s="59">
        <v>0</v>
      </c>
      <c r="H21" s="22"/>
      <c r="I21" s="28">
        <v>0</v>
      </c>
      <c r="J21" s="2"/>
      <c r="K21" s="51">
        <v>12214286</v>
      </c>
      <c r="L21" s="28"/>
      <c r="M21" s="28">
        <v>6666667</v>
      </c>
    </row>
    <row r="22" spans="1:13" ht="16.5" customHeight="1" x14ac:dyDescent="0.2">
      <c r="A22" s="2" t="s">
        <v>15</v>
      </c>
      <c r="B22" s="2"/>
      <c r="C22" s="2"/>
      <c r="D22" s="2"/>
      <c r="E22" s="192">
        <v>10</v>
      </c>
      <c r="F22" s="2"/>
      <c r="G22" s="59">
        <v>141625639</v>
      </c>
      <c r="H22" s="22"/>
      <c r="I22" s="28">
        <v>120546507</v>
      </c>
      <c r="J22" s="2"/>
      <c r="K22" s="51">
        <v>85450752</v>
      </c>
      <c r="L22" s="28"/>
      <c r="M22" s="28">
        <v>72644772</v>
      </c>
    </row>
    <row r="23" spans="1:13" ht="16.5" customHeight="1" x14ac:dyDescent="0.2">
      <c r="A23" s="2" t="s">
        <v>16</v>
      </c>
      <c r="B23" s="2"/>
      <c r="C23" s="2"/>
      <c r="D23" s="2"/>
      <c r="E23" s="192"/>
      <c r="F23" s="2"/>
      <c r="G23" s="60">
        <v>3129128</v>
      </c>
      <c r="H23" s="22"/>
      <c r="I23" s="38">
        <v>2895171</v>
      </c>
      <c r="J23" s="2"/>
      <c r="K23" s="52">
        <v>733866</v>
      </c>
      <c r="L23" s="28"/>
      <c r="M23" s="38">
        <v>306331</v>
      </c>
    </row>
    <row r="24" spans="1:13" ht="16.5" customHeight="1" x14ac:dyDescent="0.2">
      <c r="A24" s="2"/>
      <c r="B24" s="2"/>
      <c r="C24" s="2"/>
      <c r="D24" s="2"/>
      <c r="E24" s="192"/>
      <c r="F24" s="2"/>
      <c r="G24" s="59"/>
      <c r="H24" s="22"/>
      <c r="I24" s="22"/>
      <c r="J24" s="22"/>
      <c r="K24" s="20"/>
      <c r="L24" s="22"/>
      <c r="M24" s="22"/>
    </row>
    <row r="25" spans="1:13" ht="16.5" customHeight="1" x14ac:dyDescent="0.2">
      <c r="A25" s="4" t="s">
        <v>17</v>
      </c>
      <c r="B25" s="2"/>
      <c r="C25" s="2"/>
      <c r="D25" s="2"/>
      <c r="E25" s="192"/>
      <c r="F25" s="2"/>
      <c r="G25" s="60">
        <f>SUM(G16:G24)</f>
        <v>288022958</v>
      </c>
      <c r="H25" s="22"/>
      <c r="I25" s="25">
        <f>SUM(I16:I24)</f>
        <v>247846583</v>
      </c>
      <c r="J25" s="22"/>
      <c r="K25" s="24">
        <f>SUM(K16:K24)</f>
        <v>272748405</v>
      </c>
      <c r="L25" s="22"/>
      <c r="M25" s="25">
        <f>SUM(M16:M24)</f>
        <v>212235103</v>
      </c>
    </row>
    <row r="26" spans="1:13" ht="16.5" customHeight="1" x14ac:dyDescent="0.2">
      <c r="A26" s="2"/>
      <c r="B26" s="2"/>
      <c r="C26" s="2"/>
      <c r="D26" s="2"/>
      <c r="E26" s="192"/>
      <c r="F26" s="2"/>
      <c r="G26" s="59"/>
      <c r="H26" s="22"/>
      <c r="I26" s="22"/>
      <c r="J26" s="22"/>
      <c r="K26" s="20"/>
      <c r="L26" s="22"/>
      <c r="M26" s="22"/>
    </row>
    <row r="27" spans="1:13" ht="16.5" customHeight="1" x14ac:dyDescent="0.2">
      <c r="A27" s="4" t="s">
        <v>18</v>
      </c>
      <c r="B27" s="2"/>
      <c r="C27" s="2"/>
      <c r="D27" s="2"/>
      <c r="E27" s="192"/>
      <c r="F27" s="2"/>
      <c r="G27" s="59"/>
      <c r="H27" s="22"/>
      <c r="I27" s="22"/>
      <c r="J27" s="22"/>
      <c r="K27" s="20"/>
      <c r="L27" s="22"/>
      <c r="M27" s="22"/>
    </row>
    <row r="28" spans="1:13" ht="16.5" customHeight="1" x14ac:dyDescent="0.2">
      <c r="A28" s="2"/>
      <c r="B28" s="2"/>
      <c r="C28" s="2"/>
      <c r="D28" s="2"/>
      <c r="E28" s="192"/>
      <c r="F28" s="2"/>
      <c r="G28" s="59"/>
      <c r="H28" s="22"/>
      <c r="I28" s="22"/>
      <c r="J28" s="22"/>
      <c r="K28" s="20"/>
      <c r="L28" s="22"/>
      <c r="M28" s="22"/>
    </row>
    <row r="29" spans="1:13" ht="16.5" customHeight="1" x14ac:dyDescent="0.2">
      <c r="A29" s="2" t="s">
        <v>19</v>
      </c>
      <c r="B29" s="2"/>
      <c r="C29" s="2"/>
      <c r="D29" s="2"/>
      <c r="E29" s="192"/>
      <c r="F29" s="2"/>
      <c r="G29" s="59">
        <v>3292440</v>
      </c>
      <c r="H29" s="22"/>
      <c r="I29" s="2">
        <v>3444096</v>
      </c>
      <c r="J29" s="2"/>
      <c r="K29" s="53">
        <v>942430</v>
      </c>
      <c r="L29" s="28"/>
      <c r="M29" s="28">
        <v>941429</v>
      </c>
    </row>
    <row r="30" spans="1:13" ht="16.5" customHeight="1" x14ac:dyDescent="0.2">
      <c r="A30" s="2" t="s">
        <v>20</v>
      </c>
      <c r="B30" s="2"/>
      <c r="C30" s="2"/>
      <c r="D30" s="2"/>
      <c r="E30" s="192"/>
      <c r="F30" s="2"/>
      <c r="G30" s="59">
        <v>4395412</v>
      </c>
      <c r="H30" s="22"/>
      <c r="I30" s="2">
        <v>4389581</v>
      </c>
      <c r="J30" s="2"/>
      <c r="K30" s="53">
        <v>4195412</v>
      </c>
      <c r="L30" s="28"/>
      <c r="M30" s="2">
        <v>4189581</v>
      </c>
    </row>
    <row r="31" spans="1:13" ht="16.5" customHeight="1" x14ac:dyDescent="0.2">
      <c r="A31" s="2" t="s">
        <v>104</v>
      </c>
      <c r="B31" s="2"/>
      <c r="C31" s="2"/>
      <c r="D31" s="2"/>
      <c r="E31" s="192">
        <v>11</v>
      </c>
      <c r="F31" s="2"/>
      <c r="G31" s="59">
        <v>0</v>
      </c>
      <c r="H31" s="22"/>
      <c r="I31" s="28">
        <v>0</v>
      </c>
      <c r="J31" s="2"/>
      <c r="K31" s="53">
        <v>181924740</v>
      </c>
      <c r="L31" s="28"/>
      <c r="M31" s="2">
        <v>181924740</v>
      </c>
    </row>
    <row r="32" spans="1:13" ht="16.5" customHeight="1" x14ac:dyDescent="0.2">
      <c r="A32" s="2" t="s">
        <v>121</v>
      </c>
      <c r="B32" s="2"/>
      <c r="C32" s="2"/>
      <c r="D32" s="2"/>
      <c r="E32" s="32">
        <v>23.6</v>
      </c>
      <c r="F32" s="2"/>
      <c r="G32" s="59">
        <v>0</v>
      </c>
      <c r="H32" s="22"/>
      <c r="I32" s="28">
        <v>0</v>
      </c>
      <c r="J32" s="2"/>
      <c r="K32" s="53">
        <v>44785714</v>
      </c>
      <c r="L32" s="28"/>
      <c r="M32" s="2">
        <v>52000000</v>
      </c>
    </row>
    <row r="33" spans="1:13" ht="16.5" customHeight="1" x14ac:dyDescent="0.2">
      <c r="A33" s="2" t="s">
        <v>21</v>
      </c>
      <c r="B33" s="2"/>
      <c r="C33" s="2"/>
      <c r="D33" s="2"/>
      <c r="E33" s="192"/>
      <c r="F33" s="2"/>
      <c r="G33" s="59">
        <v>20679694</v>
      </c>
      <c r="H33" s="22"/>
      <c r="I33" s="2">
        <v>20679694</v>
      </c>
      <c r="J33" s="2"/>
      <c r="K33" s="53">
        <v>20679694</v>
      </c>
      <c r="L33" s="28"/>
      <c r="M33" s="2">
        <v>20679694</v>
      </c>
    </row>
    <row r="34" spans="1:13" ht="16.5" customHeight="1" x14ac:dyDescent="0.2">
      <c r="A34" s="2" t="s">
        <v>22</v>
      </c>
      <c r="B34" s="2"/>
      <c r="C34" s="2"/>
      <c r="D34" s="2"/>
      <c r="E34" s="192">
        <v>12</v>
      </c>
      <c r="F34" s="2"/>
      <c r="G34" s="59">
        <v>354488417</v>
      </c>
      <c r="H34" s="22"/>
      <c r="I34" s="22">
        <v>326998863</v>
      </c>
      <c r="J34" s="2"/>
      <c r="K34" s="53">
        <v>127328797</v>
      </c>
      <c r="L34" s="28"/>
      <c r="M34" s="22">
        <v>139431897</v>
      </c>
    </row>
    <row r="35" spans="1:13" ht="16.5" customHeight="1" x14ac:dyDescent="0.2">
      <c r="A35" s="2" t="s">
        <v>23</v>
      </c>
      <c r="B35" s="2"/>
      <c r="C35" s="2"/>
      <c r="D35" s="2"/>
      <c r="E35" s="192">
        <v>13</v>
      </c>
      <c r="F35" s="2"/>
      <c r="G35" s="59">
        <v>30993775</v>
      </c>
      <c r="H35" s="22"/>
      <c r="I35" s="22">
        <v>48197671</v>
      </c>
      <c r="J35" s="2"/>
      <c r="K35" s="53">
        <v>19425235</v>
      </c>
      <c r="L35" s="28"/>
      <c r="M35" s="22">
        <v>24437309</v>
      </c>
    </row>
    <row r="36" spans="1:13" ht="16.5" customHeight="1" x14ac:dyDescent="0.2">
      <c r="A36" s="2" t="s">
        <v>24</v>
      </c>
      <c r="B36" s="2"/>
      <c r="C36" s="2"/>
      <c r="D36" s="2"/>
      <c r="E36" s="192">
        <v>12</v>
      </c>
      <c r="F36" s="2"/>
      <c r="G36" s="20">
        <v>12388157</v>
      </c>
      <c r="H36" s="22"/>
      <c r="I36" s="22">
        <v>14491672</v>
      </c>
      <c r="J36" s="2"/>
      <c r="K36" s="53">
        <v>2523957</v>
      </c>
      <c r="L36" s="28"/>
      <c r="M36" s="22">
        <v>3399327</v>
      </c>
    </row>
    <row r="37" spans="1:13" ht="16.5" customHeight="1" x14ac:dyDescent="0.2">
      <c r="A37" s="2" t="s">
        <v>122</v>
      </c>
      <c r="B37" s="2"/>
      <c r="C37" s="2"/>
      <c r="D37" s="2"/>
      <c r="E37" s="192">
        <v>14</v>
      </c>
      <c r="F37" s="2"/>
      <c r="G37" s="20">
        <v>6992288</v>
      </c>
      <c r="H37" s="22"/>
      <c r="I37" s="22">
        <v>10157281</v>
      </c>
      <c r="J37" s="2"/>
      <c r="K37" s="53">
        <v>6095008</v>
      </c>
      <c r="L37" s="28"/>
      <c r="M37" s="22">
        <v>9007444</v>
      </c>
    </row>
    <row r="38" spans="1:13" ht="16.5" customHeight="1" x14ac:dyDescent="0.2">
      <c r="A38" s="61" t="s">
        <v>118</v>
      </c>
      <c r="B38" s="2"/>
      <c r="C38" s="2"/>
      <c r="D38" s="2"/>
      <c r="E38" s="192"/>
      <c r="F38" s="2"/>
      <c r="G38" s="20">
        <v>2044884</v>
      </c>
      <c r="H38" s="22"/>
      <c r="I38" s="22">
        <v>2176734</v>
      </c>
      <c r="J38" s="2"/>
      <c r="K38" s="53">
        <v>0</v>
      </c>
      <c r="L38" s="28"/>
      <c r="M38" s="22">
        <v>0</v>
      </c>
    </row>
    <row r="39" spans="1:13" ht="16.5" customHeight="1" x14ac:dyDescent="0.2">
      <c r="A39" s="2" t="s">
        <v>25</v>
      </c>
      <c r="B39" s="2"/>
      <c r="C39" s="2"/>
      <c r="D39" s="2"/>
      <c r="E39" s="192"/>
      <c r="F39" s="2"/>
      <c r="G39" s="20">
        <v>21140238</v>
      </c>
      <c r="H39" s="22"/>
      <c r="I39" s="22">
        <v>21251226</v>
      </c>
      <c r="J39" s="2"/>
      <c r="K39" s="53">
        <v>19699233</v>
      </c>
      <c r="L39" s="28"/>
      <c r="M39" s="22">
        <v>19169076</v>
      </c>
    </row>
    <row r="40" spans="1:13" ht="16.5" customHeight="1" x14ac:dyDescent="0.2">
      <c r="A40" s="2" t="s">
        <v>26</v>
      </c>
      <c r="B40" s="2"/>
      <c r="C40" s="2"/>
      <c r="D40" s="2"/>
      <c r="E40" s="192"/>
      <c r="F40" s="2"/>
      <c r="G40" s="24">
        <v>4604723</v>
      </c>
      <c r="H40" s="22"/>
      <c r="I40" s="25">
        <v>4562982</v>
      </c>
      <c r="J40" s="2"/>
      <c r="K40" s="54">
        <v>2731943</v>
      </c>
      <c r="L40" s="28"/>
      <c r="M40" s="25">
        <v>3004430</v>
      </c>
    </row>
    <row r="41" spans="1:13" ht="16.5" customHeight="1" x14ac:dyDescent="0.2">
      <c r="A41" s="1"/>
      <c r="B41" s="2"/>
      <c r="C41" s="2"/>
      <c r="D41" s="2"/>
      <c r="E41" s="192"/>
      <c r="F41" s="2"/>
      <c r="G41" s="20"/>
      <c r="H41" s="22"/>
      <c r="I41" s="22"/>
      <c r="J41" s="22"/>
      <c r="K41" s="34"/>
      <c r="L41" s="22"/>
      <c r="M41" s="22"/>
    </row>
    <row r="42" spans="1:13" ht="16.5" customHeight="1" x14ac:dyDescent="0.2">
      <c r="A42" s="1" t="s">
        <v>27</v>
      </c>
      <c r="B42" s="2"/>
      <c r="C42" s="2"/>
      <c r="D42" s="2"/>
      <c r="E42" s="192"/>
      <c r="F42" s="2"/>
      <c r="G42" s="24">
        <f>SUM(G29:G40)</f>
        <v>461020028</v>
      </c>
      <c r="H42" s="25"/>
      <c r="I42" s="25">
        <f>SUM(I29:I40)</f>
        <v>456349800</v>
      </c>
      <c r="J42" s="22"/>
      <c r="K42" s="24">
        <f>SUM(K29:K40)</f>
        <v>430332163</v>
      </c>
      <c r="L42" s="25"/>
      <c r="M42" s="25">
        <f>SUM(M29:M40)</f>
        <v>458184927</v>
      </c>
    </row>
    <row r="43" spans="1:13" ht="16.5" customHeight="1" x14ac:dyDescent="0.2">
      <c r="A43" s="1"/>
      <c r="B43" s="2"/>
      <c r="C43" s="2"/>
      <c r="D43" s="2"/>
      <c r="E43" s="192"/>
      <c r="F43" s="2"/>
      <c r="G43" s="20"/>
      <c r="H43" s="22"/>
      <c r="I43" s="22"/>
      <c r="J43" s="22"/>
      <c r="K43" s="20"/>
      <c r="L43" s="22"/>
      <c r="M43" s="22"/>
    </row>
    <row r="44" spans="1:13" ht="16.5" customHeight="1" thickBot="1" x14ac:dyDescent="0.25">
      <c r="A44" s="1" t="s">
        <v>28</v>
      </c>
      <c r="B44" s="2"/>
      <c r="C44" s="2"/>
      <c r="D44" s="2"/>
      <c r="E44" s="192"/>
      <c r="F44" s="2"/>
      <c r="G44" s="35">
        <f>G42+G25</f>
        <v>749042986</v>
      </c>
      <c r="H44" s="22"/>
      <c r="I44" s="36">
        <f>I42+I25</f>
        <v>704196383</v>
      </c>
      <c r="J44" s="22"/>
      <c r="K44" s="35">
        <f>K42+K25</f>
        <v>703080568</v>
      </c>
      <c r="L44" s="22"/>
      <c r="M44" s="36">
        <f>M42+M25</f>
        <v>670420030</v>
      </c>
    </row>
    <row r="45" spans="1:13" ht="14.25" customHeight="1" thickTop="1" x14ac:dyDescent="0.2">
      <c r="A45" s="1"/>
      <c r="B45" s="2"/>
      <c r="C45" s="2"/>
      <c r="D45" s="2"/>
      <c r="E45" s="192"/>
      <c r="F45" s="192"/>
      <c r="G45" s="21"/>
      <c r="H45" s="21"/>
      <c r="I45" s="21"/>
      <c r="J45" s="23"/>
      <c r="K45" s="21"/>
      <c r="L45" s="21"/>
      <c r="M45" s="21"/>
    </row>
    <row r="46" spans="1:13" ht="16.5" customHeight="1" x14ac:dyDescent="0.2">
      <c r="A46" s="1"/>
      <c r="B46" s="2"/>
      <c r="C46" s="2"/>
      <c r="D46" s="2"/>
      <c r="E46" s="192"/>
      <c r="F46" s="192"/>
      <c r="G46" s="14"/>
      <c r="H46" s="9"/>
      <c r="I46" s="14"/>
      <c r="J46" s="192"/>
      <c r="K46" s="14"/>
      <c r="L46" s="9"/>
      <c r="M46" s="14"/>
    </row>
    <row r="47" spans="1:13" ht="16.5" customHeight="1" x14ac:dyDescent="0.2">
      <c r="A47" s="1"/>
      <c r="B47" s="2"/>
      <c r="C47" s="2"/>
      <c r="D47" s="2"/>
      <c r="E47" s="192"/>
      <c r="F47" s="192"/>
      <c r="G47" s="14"/>
      <c r="H47" s="9"/>
      <c r="I47" s="14"/>
      <c r="J47" s="192"/>
      <c r="K47" s="14"/>
      <c r="L47" s="9"/>
      <c r="M47" s="14"/>
    </row>
    <row r="48" spans="1:13" ht="16.5" customHeight="1" x14ac:dyDescent="0.2">
      <c r="A48" s="1"/>
      <c r="B48" s="2"/>
      <c r="C48" s="2"/>
      <c r="D48" s="2"/>
      <c r="E48" s="192"/>
      <c r="F48" s="192"/>
      <c r="G48" s="14"/>
      <c r="H48" s="9"/>
      <c r="I48" s="14"/>
      <c r="J48" s="192"/>
      <c r="K48" s="14"/>
      <c r="L48" s="9"/>
      <c r="M48" s="14"/>
    </row>
    <row r="49" spans="1:13" ht="16.5" customHeight="1" x14ac:dyDescent="0.2">
      <c r="A49" s="1"/>
      <c r="B49" s="2"/>
      <c r="C49" s="2"/>
      <c r="D49" s="2"/>
      <c r="E49" s="192"/>
      <c r="F49" s="192"/>
      <c r="G49" s="14"/>
      <c r="H49" s="9"/>
      <c r="I49" s="14"/>
      <c r="J49" s="192"/>
      <c r="K49" s="14"/>
      <c r="L49" s="9"/>
      <c r="M49" s="14"/>
    </row>
    <row r="50" spans="1:13" ht="16.5" customHeight="1" x14ac:dyDescent="0.2">
      <c r="A50" s="1"/>
      <c r="B50" s="2"/>
      <c r="C50" s="2"/>
      <c r="D50" s="2"/>
      <c r="E50" s="192"/>
      <c r="F50" s="192"/>
      <c r="G50" s="14"/>
      <c r="H50" s="9"/>
      <c r="I50" s="14"/>
      <c r="J50" s="192"/>
      <c r="K50" s="14"/>
      <c r="L50" s="9"/>
      <c r="M50" s="14"/>
    </row>
    <row r="51" spans="1:13" ht="16.5" customHeight="1" x14ac:dyDescent="0.2">
      <c r="A51" s="198" t="s">
        <v>132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</row>
    <row r="52" spans="1:13" ht="16.5" customHeight="1" x14ac:dyDescent="0.2">
      <c r="A52" s="198" t="s">
        <v>133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</row>
    <row r="53" spans="1:13" ht="16.5" customHeight="1" x14ac:dyDescent="0.2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</row>
    <row r="54" spans="1:13" ht="16.5" customHeight="1" x14ac:dyDescent="0.2">
      <c r="A54" s="1"/>
      <c r="B54" s="2"/>
      <c r="C54" s="2"/>
      <c r="D54" s="2"/>
      <c r="E54" s="192"/>
      <c r="F54" s="192"/>
      <c r="G54" s="14"/>
      <c r="H54" s="9"/>
      <c r="I54" s="14"/>
      <c r="J54" s="9"/>
      <c r="K54" s="14"/>
      <c r="L54" s="9"/>
      <c r="M54" s="14"/>
    </row>
    <row r="55" spans="1:13" ht="22.15" customHeight="1" x14ac:dyDescent="0.2">
      <c r="A55" s="7" t="s">
        <v>182</v>
      </c>
      <c r="B55" s="5"/>
      <c r="C55" s="7"/>
      <c r="D55" s="7"/>
      <c r="E55" s="8"/>
      <c r="F55" s="7"/>
      <c r="G55" s="37"/>
      <c r="H55" s="38"/>
      <c r="I55" s="37"/>
      <c r="J55" s="7"/>
      <c r="K55" s="37"/>
      <c r="L55" s="38"/>
      <c r="M55" s="37"/>
    </row>
    <row r="56" spans="1:13" ht="16.5" customHeight="1" x14ac:dyDescent="0.2">
      <c r="A56" s="1" t="str">
        <f>A1</f>
        <v>Stone One Public Company Limited</v>
      </c>
      <c r="B56" s="1"/>
      <c r="C56" s="2"/>
      <c r="D56" s="2"/>
      <c r="E56" s="192"/>
      <c r="F56" s="2"/>
      <c r="G56" s="16"/>
      <c r="H56" s="28"/>
      <c r="I56" s="16"/>
      <c r="J56" s="2"/>
      <c r="K56" s="16"/>
      <c r="L56" s="28"/>
      <c r="M56" s="16"/>
    </row>
    <row r="57" spans="1:13" ht="16.5" customHeight="1" x14ac:dyDescent="0.2">
      <c r="A57" s="1" t="s">
        <v>108</v>
      </c>
      <c r="B57" s="1"/>
      <c r="C57" s="2"/>
      <c r="D57" s="2"/>
      <c r="E57" s="192"/>
      <c r="F57" s="2"/>
      <c r="G57" s="16"/>
      <c r="H57" s="28"/>
      <c r="I57" s="16"/>
      <c r="J57" s="2"/>
      <c r="K57" s="16"/>
      <c r="L57" s="28"/>
      <c r="M57" s="16"/>
    </row>
    <row r="58" spans="1:13" ht="16.5" customHeight="1" x14ac:dyDescent="0.2">
      <c r="A58" s="6" t="str">
        <f>A3</f>
        <v>As at 30 September 2023</v>
      </c>
      <c r="B58" s="6"/>
      <c r="C58" s="7"/>
      <c r="D58" s="7"/>
      <c r="E58" s="8"/>
      <c r="F58" s="7"/>
      <c r="G58" s="37"/>
      <c r="H58" s="38"/>
      <c r="I58" s="37"/>
      <c r="J58" s="7"/>
      <c r="K58" s="37"/>
      <c r="L58" s="38"/>
      <c r="M58" s="37"/>
    </row>
    <row r="59" spans="1:13" ht="16.5" customHeight="1" x14ac:dyDescent="0.2">
      <c r="A59" s="1"/>
      <c r="B59" s="1"/>
      <c r="C59" s="2"/>
      <c r="D59" s="2"/>
      <c r="E59" s="192"/>
      <c r="F59" s="192"/>
      <c r="G59" s="14"/>
      <c r="H59" s="9"/>
      <c r="I59" s="14"/>
      <c r="J59" s="192"/>
      <c r="K59" s="14"/>
      <c r="L59" s="9"/>
      <c r="M59" s="14"/>
    </row>
    <row r="60" spans="1:13" ht="16.5" customHeight="1" x14ac:dyDescent="0.2">
      <c r="A60" s="1"/>
      <c r="B60" s="1"/>
      <c r="C60" s="2"/>
      <c r="D60" s="2"/>
      <c r="E60" s="192"/>
      <c r="F60" s="2"/>
      <c r="G60" s="16"/>
      <c r="H60" s="28"/>
      <c r="I60" s="16"/>
      <c r="J60" s="2"/>
      <c r="K60" s="16"/>
      <c r="L60" s="28"/>
      <c r="M60" s="16"/>
    </row>
    <row r="61" spans="1:13" ht="16.5" customHeight="1" x14ac:dyDescent="0.2">
      <c r="A61" s="1"/>
      <c r="B61" s="1"/>
      <c r="C61" s="2"/>
      <c r="D61" s="2"/>
      <c r="E61" s="192"/>
      <c r="F61" s="2"/>
      <c r="G61" s="199" t="s">
        <v>2</v>
      </c>
      <c r="H61" s="200"/>
      <c r="I61" s="200"/>
      <c r="J61" s="192"/>
      <c r="K61" s="199" t="s">
        <v>3</v>
      </c>
      <c r="L61" s="200"/>
      <c r="M61" s="200"/>
    </row>
    <row r="62" spans="1:13" ht="16.5" customHeight="1" x14ac:dyDescent="0.2">
      <c r="A62" s="1"/>
      <c r="B62" s="1"/>
      <c r="C62" s="2"/>
      <c r="D62" s="2"/>
      <c r="E62" s="192"/>
      <c r="F62" s="2"/>
      <c r="G62" s="196" t="s">
        <v>4</v>
      </c>
      <c r="H62" s="197"/>
      <c r="I62" s="197"/>
      <c r="J62" s="192"/>
      <c r="K62" s="196" t="s">
        <v>4</v>
      </c>
      <c r="L62" s="197"/>
      <c r="M62" s="197"/>
    </row>
    <row r="63" spans="1:13" ht="16.5" customHeight="1" x14ac:dyDescent="0.2">
      <c r="A63" s="1"/>
      <c r="B63" s="1"/>
      <c r="C63" s="2"/>
      <c r="D63" s="2"/>
      <c r="E63" s="192"/>
      <c r="F63" s="2"/>
      <c r="G63" s="17" t="s">
        <v>5</v>
      </c>
      <c r="H63" s="9"/>
      <c r="I63" s="17" t="s">
        <v>6</v>
      </c>
      <c r="J63" s="3"/>
      <c r="K63" s="17" t="s">
        <v>5</v>
      </c>
      <c r="L63" s="9"/>
      <c r="M63" s="17" t="s">
        <v>6</v>
      </c>
    </row>
    <row r="64" spans="1:13" ht="16.5" customHeight="1" x14ac:dyDescent="0.2">
      <c r="A64" s="1"/>
      <c r="B64" s="1"/>
      <c r="C64" s="2"/>
      <c r="D64" s="2"/>
      <c r="E64" s="192"/>
      <c r="F64" s="2"/>
      <c r="G64" s="29" t="s">
        <v>168</v>
      </c>
      <c r="H64" s="9"/>
      <c r="I64" s="29" t="s">
        <v>107</v>
      </c>
      <c r="J64" s="3"/>
      <c r="K64" s="29" t="s">
        <v>168</v>
      </c>
      <c r="L64" s="9"/>
      <c r="M64" s="29" t="s">
        <v>107</v>
      </c>
    </row>
    <row r="65" spans="1:13" ht="16.5" customHeight="1" x14ac:dyDescent="0.2">
      <c r="A65" s="1"/>
      <c r="B65" s="1"/>
      <c r="C65" s="2"/>
      <c r="D65" s="2"/>
      <c r="E65" s="192"/>
      <c r="F65" s="2"/>
      <c r="G65" s="57" t="s">
        <v>117</v>
      </c>
      <c r="H65" s="9"/>
      <c r="I65" s="29" t="s">
        <v>8</v>
      </c>
      <c r="J65" s="3"/>
      <c r="K65" s="57" t="s">
        <v>117</v>
      </c>
      <c r="L65" s="9"/>
      <c r="M65" s="29" t="s">
        <v>8</v>
      </c>
    </row>
    <row r="66" spans="1:13" ht="16.5" customHeight="1" x14ac:dyDescent="0.2">
      <c r="A66" s="2"/>
      <c r="B66" s="2"/>
      <c r="C66" s="2"/>
      <c r="D66" s="2"/>
      <c r="E66" s="11" t="s">
        <v>7</v>
      </c>
      <c r="F66" s="2"/>
      <c r="G66" s="18" t="s">
        <v>127</v>
      </c>
      <c r="H66" s="13"/>
      <c r="I66" s="58" t="s">
        <v>127</v>
      </c>
      <c r="J66" s="3"/>
      <c r="K66" s="58" t="s">
        <v>127</v>
      </c>
      <c r="L66" s="13"/>
      <c r="M66" s="18" t="s">
        <v>127</v>
      </c>
    </row>
    <row r="67" spans="1:13" ht="16.5" customHeight="1" x14ac:dyDescent="0.2">
      <c r="A67" s="4" t="s">
        <v>29</v>
      </c>
      <c r="B67" s="39"/>
      <c r="C67" s="39"/>
      <c r="D67" s="39"/>
      <c r="E67" s="40"/>
      <c r="F67" s="4"/>
      <c r="G67" s="41"/>
      <c r="H67" s="42"/>
      <c r="I67" s="43"/>
      <c r="J67" s="4"/>
      <c r="K67" s="41"/>
      <c r="L67" s="42"/>
      <c r="M67" s="43"/>
    </row>
    <row r="68" spans="1:13" ht="16.5" customHeight="1" x14ac:dyDescent="0.2">
      <c r="A68" s="4"/>
      <c r="B68" s="39"/>
      <c r="C68" s="39"/>
      <c r="D68" s="39"/>
      <c r="E68" s="40"/>
      <c r="F68" s="4"/>
      <c r="G68" s="41"/>
      <c r="H68" s="42"/>
      <c r="I68" s="43"/>
      <c r="J68" s="4"/>
      <c r="K68" s="41"/>
      <c r="L68" s="42"/>
      <c r="M68" s="43"/>
    </row>
    <row r="69" spans="1:13" ht="16.5" customHeight="1" x14ac:dyDescent="0.2">
      <c r="A69" s="4" t="s">
        <v>123</v>
      </c>
      <c r="B69" s="39"/>
      <c r="C69" s="39"/>
      <c r="D69" s="39"/>
      <c r="E69" s="40"/>
      <c r="F69" s="4"/>
      <c r="G69" s="41"/>
      <c r="H69" s="42"/>
      <c r="I69" s="43"/>
      <c r="J69" s="4"/>
      <c r="K69" s="41"/>
      <c r="L69" s="42"/>
      <c r="M69" s="43"/>
    </row>
    <row r="70" spans="1:13" ht="16.5" customHeight="1" x14ac:dyDescent="0.2">
      <c r="A70" s="4"/>
      <c r="B70" s="39"/>
      <c r="C70" s="39"/>
      <c r="D70" s="39"/>
      <c r="E70" s="44"/>
      <c r="F70" s="39"/>
      <c r="G70" s="19"/>
      <c r="H70" s="28"/>
      <c r="I70" s="16"/>
      <c r="J70" s="39"/>
      <c r="K70" s="19"/>
      <c r="L70" s="28"/>
      <c r="M70" s="16"/>
    </row>
    <row r="71" spans="1:13" ht="16.5" customHeight="1" x14ac:dyDescent="0.2">
      <c r="A71" s="4" t="s">
        <v>30</v>
      </c>
      <c r="B71" s="39"/>
      <c r="C71" s="39"/>
      <c r="D71" s="39"/>
      <c r="E71" s="44"/>
      <c r="F71" s="39"/>
      <c r="G71" s="19"/>
      <c r="H71" s="28"/>
      <c r="I71" s="16"/>
      <c r="J71" s="39"/>
      <c r="K71" s="19"/>
      <c r="L71" s="28"/>
      <c r="M71" s="16"/>
    </row>
    <row r="72" spans="1:13" ht="16.5" customHeight="1" x14ac:dyDescent="0.2">
      <c r="A72" s="4"/>
      <c r="B72" s="39"/>
      <c r="C72" s="39"/>
      <c r="D72" s="39"/>
      <c r="E72" s="44"/>
      <c r="F72" s="39"/>
      <c r="G72" s="19"/>
      <c r="H72" s="28"/>
      <c r="I72" s="22"/>
      <c r="J72" s="39"/>
      <c r="K72" s="19"/>
      <c r="L72" s="28"/>
      <c r="M72" s="16"/>
    </row>
    <row r="73" spans="1:13" ht="16.5" customHeight="1" x14ac:dyDescent="0.2">
      <c r="A73" s="39" t="s">
        <v>174</v>
      </c>
      <c r="B73" s="39"/>
      <c r="C73" s="39"/>
      <c r="D73" s="39"/>
      <c r="E73" s="44">
        <v>15.1</v>
      </c>
      <c r="F73" s="39"/>
      <c r="G73" s="19">
        <v>4000000</v>
      </c>
      <c r="H73" s="28"/>
      <c r="I73" s="22">
        <v>0</v>
      </c>
      <c r="J73" s="39"/>
      <c r="K73" s="19">
        <v>0</v>
      </c>
      <c r="L73" s="28"/>
      <c r="M73" s="16">
        <v>0</v>
      </c>
    </row>
    <row r="74" spans="1:13" ht="16.5" customHeight="1" x14ac:dyDescent="0.2">
      <c r="A74" s="62" t="s">
        <v>31</v>
      </c>
      <c r="B74" s="62"/>
      <c r="C74" s="62"/>
      <c r="D74" s="62"/>
      <c r="E74" s="44">
        <v>16</v>
      </c>
      <c r="F74" s="39"/>
      <c r="G74" s="19">
        <v>30284408</v>
      </c>
      <c r="H74" s="28"/>
      <c r="I74" s="55">
        <v>28462256</v>
      </c>
      <c r="J74" s="39"/>
      <c r="K74" s="53">
        <v>36589998</v>
      </c>
      <c r="L74" s="28"/>
      <c r="M74" s="28">
        <v>30061470</v>
      </c>
    </row>
    <row r="75" spans="1:13" ht="16.5" customHeight="1" x14ac:dyDescent="0.2">
      <c r="A75" s="62" t="s">
        <v>175</v>
      </c>
      <c r="B75" s="62"/>
      <c r="C75" s="62"/>
      <c r="D75" s="62"/>
      <c r="E75" s="44"/>
      <c r="F75" s="39"/>
      <c r="G75" s="20"/>
      <c r="H75" s="22"/>
      <c r="I75" s="10"/>
      <c r="K75" s="53"/>
      <c r="M75" s="10"/>
    </row>
    <row r="76" spans="1:13" ht="16.5" customHeight="1" x14ac:dyDescent="0.2">
      <c r="A76" s="62"/>
      <c r="B76" s="63" t="s">
        <v>186</v>
      </c>
      <c r="C76" s="62"/>
      <c r="D76" s="62"/>
      <c r="E76" s="44">
        <v>15.2</v>
      </c>
      <c r="F76" s="39"/>
      <c r="G76" s="20">
        <v>5388149</v>
      </c>
      <c r="H76" s="22"/>
      <c r="I76" s="28">
        <v>4934241</v>
      </c>
      <c r="J76" s="39"/>
      <c r="K76" s="53">
        <v>0</v>
      </c>
      <c r="L76" s="28"/>
      <c r="M76" s="28">
        <v>0</v>
      </c>
    </row>
    <row r="77" spans="1:13" ht="16.5" customHeight="1" x14ac:dyDescent="0.2">
      <c r="A77" s="2" t="s">
        <v>187</v>
      </c>
      <c r="B77" s="2"/>
      <c r="C77" s="39"/>
      <c r="D77" s="39"/>
      <c r="E77" s="44">
        <v>17</v>
      </c>
      <c r="F77" s="39"/>
      <c r="G77" s="20">
        <v>11661467</v>
      </c>
      <c r="H77" s="22"/>
      <c r="I77" s="28">
        <v>13050348</v>
      </c>
      <c r="J77" s="39"/>
      <c r="K77" s="53">
        <v>8895452</v>
      </c>
      <c r="L77" s="28"/>
      <c r="M77" s="28">
        <v>7690063</v>
      </c>
    </row>
    <row r="78" spans="1:13" ht="16.5" customHeight="1" x14ac:dyDescent="0.2">
      <c r="A78" s="2" t="s">
        <v>32</v>
      </c>
      <c r="B78" s="2"/>
      <c r="C78" s="39"/>
      <c r="D78" s="39"/>
      <c r="E78" s="44"/>
      <c r="F78" s="39"/>
      <c r="G78" s="20">
        <v>4918007</v>
      </c>
      <c r="H78" s="22"/>
      <c r="I78" s="28">
        <v>3475987</v>
      </c>
      <c r="J78" s="39"/>
      <c r="K78" s="53">
        <v>4918007</v>
      </c>
      <c r="L78" s="28"/>
      <c r="M78" s="28">
        <v>2391449</v>
      </c>
    </row>
    <row r="79" spans="1:13" ht="16.5" customHeight="1" x14ac:dyDescent="0.2">
      <c r="A79" s="39" t="s">
        <v>33</v>
      </c>
      <c r="B79" s="39"/>
      <c r="C79" s="39"/>
      <c r="D79" s="39"/>
      <c r="E79" s="44"/>
      <c r="F79" s="39"/>
      <c r="G79" s="24">
        <v>1480054</v>
      </c>
      <c r="H79" s="22"/>
      <c r="I79" s="38">
        <v>1185400</v>
      </c>
      <c r="J79" s="39"/>
      <c r="K79" s="54">
        <v>1236704</v>
      </c>
      <c r="L79" s="28"/>
      <c r="M79" s="38">
        <v>929876</v>
      </c>
    </row>
    <row r="80" spans="1:13" ht="16.5" customHeight="1" x14ac:dyDescent="0.2">
      <c r="A80" s="4"/>
      <c r="B80" s="39"/>
      <c r="C80" s="39"/>
      <c r="D80" s="39"/>
      <c r="E80" s="44"/>
      <c r="F80" s="39"/>
      <c r="G80" s="20"/>
      <c r="H80" s="22"/>
      <c r="I80" s="22"/>
      <c r="J80" s="22"/>
      <c r="K80" s="20"/>
      <c r="L80" s="22"/>
      <c r="M80" s="22"/>
    </row>
    <row r="81" spans="1:13" ht="16.5" customHeight="1" x14ac:dyDescent="0.2">
      <c r="A81" s="4" t="s">
        <v>34</v>
      </c>
      <c r="B81" s="39"/>
      <c r="C81" s="39"/>
      <c r="D81" s="39"/>
      <c r="E81" s="44"/>
      <c r="F81" s="39"/>
      <c r="G81" s="24">
        <f>SUM(G73:G80)</f>
        <v>57732085</v>
      </c>
      <c r="H81" s="22"/>
      <c r="I81" s="25">
        <f>SUM(I72:I80)</f>
        <v>51108232</v>
      </c>
      <c r="J81" s="22"/>
      <c r="K81" s="24">
        <f>SUM(K74:K80)</f>
        <v>51640161</v>
      </c>
      <c r="L81" s="22"/>
      <c r="M81" s="25">
        <f>SUM(M74:M80)</f>
        <v>41072858</v>
      </c>
    </row>
    <row r="82" spans="1:13" ht="16.5" customHeight="1" x14ac:dyDescent="0.2">
      <c r="A82" s="4"/>
      <c r="B82" s="39"/>
      <c r="C82" s="39"/>
      <c r="D82" s="39"/>
      <c r="E82" s="44"/>
      <c r="F82" s="39"/>
      <c r="G82" s="20"/>
      <c r="H82" s="22"/>
      <c r="I82" s="22"/>
      <c r="J82" s="22"/>
      <c r="K82" s="20"/>
      <c r="L82" s="22"/>
      <c r="M82" s="22"/>
    </row>
    <row r="83" spans="1:13" ht="16.5" customHeight="1" x14ac:dyDescent="0.2">
      <c r="A83" s="4" t="s">
        <v>35</v>
      </c>
      <c r="B83" s="39"/>
      <c r="C83" s="39"/>
      <c r="D83" s="39"/>
      <c r="E83" s="44"/>
      <c r="F83" s="39"/>
      <c r="G83" s="20"/>
      <c r="H83" s="22"/>
      <c r="I83" s="22"/>
      <c r="J83" s="22"/>
      <c r="K83" s="20"/>
      <c r="L83" s="22"/>
      <c r="M83" s="22"/>
    </row>
    <row r="84" spans="1:13" ht="16.5" customHeight="1" x14ac:dyDescent="0.2">
      <c r="A84" s="4"/>
      <c r="B84" s="39"/>
      <c r="C84" s="39"/>
      <c r="D84" s="39"/>
      <c r="E84" s="44"/>
      <c r="F84" s="39"/>
      <c r="G84" s="20"/>
      <c r="H84" s="22"/>
      <c r="I84" s="22"/>
      <c r="J84" s="22"/>
      <c r="K84" s="20"/>
      <c r="L84" s="22"/>
      <c r="M84" s="22"/>
    </row>
    <row r="85" spans="1:13" ht="16.5" customHeight="1" x14ac:dyDescent="0.2">
      <c r="A85" s="63" t="s">
        <v>176</v>
      </c>
      <c r="B85" s="62"/>
      <c r="C85" s="62"/>
      <c r="D85" s="62"/>
      <c r="E85" s="44">
        <v>15.2</v>
      </c>
      <c r="F85" s="39"/>
      <c r="G85" s="59">
        <v>13550507</v>
      </c>
      <c r="H85" s="22"/>
      <c r="I85" s="28">
        <v>6065759</v>
      </c>
      <c r="J85" s="39"/>
      <c r="K85" s="53">
        <v>0</v>
      </c>
      <c r="L85" s="28"/>
      <c r="M85" s="28">
        <v>0</v>
      </c>
    </row>
    <row r="86" spans="1:13" ht="16.5" customHeight="1" x14ac:dyDescent="0.2">
      <c r="A86" s="62" t="s">
        <v>113</v>
      </c>
      <c r="B86" s="62"/>
      <c r="C86" s="62"/>
      <c r="D86" s="62"/>
      <c r="E86" s="44">
        <v>17</v>
      </c>
      <c r="F86" s="39"/>
      <c r="G86" s="20">
        <v>15120306</v>
      </c>
      <c r="H86" s="22"/>
      <c r="I86" s="28">
        <v>17200157</v>
      </c>
      <c r="J86" s="39"/>
      <c r="K86" s="53">
        <v>9413912</v>
      </c>
      <c r="L86" s="28"/>
      <c r="M86" s="28">
        <v>16082271</v>
      </c>
    </row>
    <row r="87" spans="1:13" ht="16.5" customHeight="1" x14ac:dyDescent="0.2">
      <c r="A87" s="62" t="s">
        <v>36</v>
      </c>
      <c r="B87" s="62"/>
      <c r="C87" s="62"/>
      <c r="D87" s="62"/>
      <c r="E87" s="44">
        <v>18</v>
      </c>
      <c r="F87" s="39"/>
      <c r="G87" s="20">
        <v>23010156</v>
      </c>
      <c r="H87" s="22"/>
      <c r="I87" s="28">
        <v>24750103</v>
      </c>
      <c r="J87" s="39"/>
      <c r="K87" s="53">
        <v>17640204</v>
      </c>
      <c r="L87" s="28"/>
      <c r="M87" s="28">
        <v>19730712</v>
      </c>
    </row>
    <row r="88" spans="1:13" ht="16.5" customHeight="1" x14ac:dyDescent="0.2">
      <c r="A88" s="62" t="s">
        <v>119</v>
      </c>
      <c r="B88" s="62"/>
      <c r="C88" s="62"/>
      <c r="D88" s="62"/>
      <c r="E88" s="44"/>
      <c r="F88" s="39"/>
      <c r="G88" s="24">
        <v>1524880</v>
      </c>
      <c r="H88" s="22"/>
      <c r="I88" s="38">
        <v>1767088</v>
      </c>
      <c r="J88" s="39"/>
      <c r="K88" s="54">
        <v>0</v>
      </c>
      <c r="L88" s="28"/>
      <c r="M88" s="38">
        <v>0</v>
      </c>
    </row>
    <row r="89" spans="1:13" ht="16.5" customHeight="1" x14ac:dyDescent="0.2">
      <c r="A89" s="4"/>
      <c r="B89" s="39"/>
      <c r="C89" s="39"/>
      <c r="D89" s="39"/>
      <c r="E89" s="44"/>
      <c r="F89" s="39"/>
      <c r="G89" s="20"/>
      <c r="H89" s="22"/>
      <c r="I89" s="22"/>
      <c r="J89" s="22"/>
      <c r="K89" s="20"/>
      <c r="L89" s="22"/>
      <c r="M89" s="22"/>
    </row>
    <row r="90" spans="1:13" ht="16.5" customHeight="1" x14ac:dyDescent="0.2">
      <c r="A90" s="4" t="s">
        <v>37</v>
      </c>
      <c r="B90" s="39"/>
      <c r="C90" s="39"/>
      <c r="D90" s="39"/>
      <c r="E90" s="44"/>
      <c r="F90" s="39"/>
      <c r="G90" s="24">
        <f>SUM(G85:G88)</f>
        <v>53205849</v>
      </c>
      <c r="H90" s="22"/>
      <c r="I90" s="25">
        <f>SUM(I85:I89)</f>
        <v>49783107</v>
      </c>
      <c r="J90" s="22"/>
      <c r="K90" s="24">
        <f>SUM(K85:K89)</f>
        <v>27054116</v>
      </c>
      <c r="L90" s="22"/>
      <c r="M90" s="25">
        <f>SUM(M85:M89)</f>
        <v>35812983</v>
      </c>
    </row>
    <row r="91" spans="1:13" ht="16.5" customHeight="1" x14ac:dyDescent="0.2">
      <c r="A91" s="4"/>
      <c r="B91" s="39"/>
      <c r="C91" s="39"/>
      <c r="D91" s="39"/>
      <c r="E91" s="44"/>
      <c r="F91" s="39"/>
      <c r="G91" s="20"/>
      <c r="H91" s="22"/>
      <c r="I91" s="22"/>
      <c r="J91" s="22"/>
      <c r="K91" s="20"/>
      <c r="L91" s="22"/>
      <c r="M91" s="22"/>
    </row>
    <row r="92" spans="1:13" ht="16.5" customHeight="1" x14ac:dyDescent="0.2">
      <c r="A92" s="4" t="s">
        <v>38</v>
      </c>
      <c r="B92" s="39"/>
      <c r="C92" s="39"/>
      <c r="D92" s="39"/>
      <c r="E92" s="44"/>
      <c r="F92" s="39"/>
      <c r="G92" s="24">
        <f>G90+G81</f>
        <v>110937934</v>
      </c>
      <c r="H92" s="22"/>
      <c r="I92" s="25">
        <f>I90+I81</f>
        <v>100891339</v>
      </c>
      <c r="J92" s="22"/>
      <c r="K92" s="24">
        <f>K90+K81</f>
        <v>78694277</v>
      </c>
      <c r="L92" s="22"/>
      <c r="M92" s="25">
        <f>M90+M81</f>
        <v>76885841</v>
      </c>
    </row>
    <row r="93" spans="1:13" ht="12.75" customHeight="1" x14ac:dyDescent="0.2">
      <c r="A93" s="49"/>
      <c r="B93" s="39"/>
      <c r="C93" s="39"/>
      <c r="D93" s="39"/>
      <c r="E93" s="44"/>
      <c r="F93" s="44"/>
      <c r="G93" s="21"/>
      <c r="H93" s="21"/>
      <c r="I93" s="21"/>
      <c r="J93" s="23"/>
      <c r="K93" s="21"/>
      <c r="L93" s="21"/>
      <c r="M93" s="21"/>
    </row>
    <row r="94" spans="1:13" ht="16.5" customHeight="1" x14ac:dyDescent="0.2">
      <c r="A94" s="49"/>
      <c r="B94" s="39"/>
      <c r="C94" s="39"/>
      <c r="D94" s="39"/>
      <c r="E94" s="44"/>
      <c r="F94" s="44"/>
      <c r="G94" s="21"/>
      <c r="H94" s="21"/>
      <c r="I94" s="21"/>
      <c r="J94" s="23"/>
      <c r="K94" s="21"/>
      <c r="L94" s="21"/>
      <c r="M94" s="21"/>
    </row>
    <row r="95" spans="1:13" ht="16.5" customHeight="1" x14ac:dyDescent="0.2">
      <c r="A95" s="49"/>
      <c r="B95" s="39"/>
      <c r="C95" s="39"/>
      <c r="D95" s="39"/>
      <c r="E95" s="44"/>
      <c r="F95" s="44"/>
      <c r="G95" s="21"/>
      <c r="H95" s="21"/>
      <c r="I95" s="21"/>
      <c r="J95" s="23"/>
      <c r="K95" s="21"/>
      <c r="L95" s="21"/>
      <c r="M95" s="21"/>
    </row>
    <row r="96" spans="1:13" ht="16.5" customHeight="1" x14ac:dyDescent="0.2">
      <c r="A96" s="49"/>
      <c r="B96" s="39"/>
      <c r="C96" s="39"/>
      <c r="D96" s="39"/>
      <c r="E96" s="44"/>
      <c r="F96" s="44"/>
      <c r="G96" s="21"/>
      <c r="H96" s="21"/>
      <c r="I96" s="21"/>
      <c r="J96" s="23"/>
      <c r="K96" s="21"/>
      <c r="L96" s="21"/>
      <c r="M96" s="21"/>
    </row>
    <row r="97" spans="1:13" ht="16.5" customHeight="1" x14ac:dyDescent="0.2">
      <c r="A97" s="49"/>
      <c r="B97" s="39"/>
      <c r="C97" s="39"/>
      <c r="D97" s="39"/>
      <c r="E97" s="44"/>
      <c r="F97" s="44"/>
      <c r="G97" s="21"/>
      <c r="H97" s="21"/>
      <c r="I97" s="21"/>
      <c r="J97" s="23"/>
      <c r="K97" s="21"/>
      <c r="L97" s="21"/>
      <c r="M97" s="21"/>
    </row>
    <row r="98" spans="1:13" ht="16.5" customHeight="1" x14ac:dyDescent="0.2">
      <c r="A98" s="49"/>
      <c r="B98" s="39"/>
      <c r="C98" s="39"/>
      <c r="D98" s="39"/>
      <c r="E98" s="44"/>
      <c r="F98" s="44"/>
      <c r="G98" s="21"/>
      <c r="H98" s="21"/>
      <c r="I98" s="21"/>
      <c r="J98" s="23"/>
      <c r="K98" s="21"/>
      <c r="L98" s="21"/>
      <c r="M98" s="21"/>
    </row>
    <row r="99" spans="1:13" ht="16.5" customHeight="1" x14ac:dyDescent="0.2">
      <c r="A99" s="49"/>
      <c r="B99" s="39"/>
      <c r="C99" s="39"/>
      <c r="D99" s="39"/>
      <c r="E99" s="44"/>
      <c r="F99" s="44"/>
      <c r="G99" s="14"/>
      <c r="H99" s="9"/>
      <c r="I99" s="14"/>
      <c r="J99" s="44"/>
      <c r="K99" s="14"/>
      <c r="L99" s="9"/>
      <c r="M99" s="14"/>
    </row>
    <row r="100" spans="1:13" ht="16.5" customHeight="1" x14ac:dyDescent="0.2">
      <c r="A100" s="49"/>
      <c r="B100" s="39"/>
      <c r="C100" s="39"/>
      <c r="D100" s="39"/>
      <c r="E100" s="44"/>
      <c r="F100" s="44"/>
      <c r="G100" s="14"/>
      <c r="H100" s="9"/>
      <c r="I100" s="14"/>
      <c r="J100" s="44"/>
      <c r="K100" s="14"/>
      <c r="L100" s="9"/>
      <c r="M100" s="14"/>
    </row>
    <row r="101" spans="1:13" ht="16.5" customHeight="1" x14ac:dyDescent="0.2">
      <c r="A101" s="49"/>
      <c r="B101" s="39"/>
      <c r="C101" s="39"/>
      <c r="D101" s="39"/>
      <c r="E101" s="44"/>
      <c r="F101" s="44"/>
      <c r="G101" s="14"/>
      <c r="H101" s="9"/>
      <c r="I101" s="14"/>
      <c r="J101" s="44"/>
      <c r="K101" s="14"/>
      <c r="L101" s="9"/>
      <c r="M101" s="14"/>
    </row>
    <row r="102" spans="1:13" ht="16.5" customHeight="1" x14ac:dyDescent="0.2">
      <c r="A102" s="49"/>
      <c r="B102" s="39"/>
      <c r="C102" s="39"/>
      <c r="D102" s="39"/>
      <c r="E102" s="44"/>
      <c r="F102" s="44"/>
      <c r="G102" s="14"/>
      <c r="H102" s="9"/>
      <c r="I102" s="14"/>
      <c r="J102" s="44"/>
      <c r="K102" s="14"/>
      <c r="L102" s="9"/>
      <c r="M102" s="14"/>
    </row>
    <row r="103" spans="1:13" ht="16.5" customHeight="1" x14ac:dyDescent="0.2">
      <c r="A103" s="49"/>
      <c r="B103" s="39"/>
      <c r="C103" s="39"/>
      <c r="D103" s="39"/>
      <c r="E103" s="44"/>
      <c r="F103" s="44"/>
      <c r="G103" s="14"/>
      <c r="H103" s="9"/>
      <c r="I103" s="14"/>
      <c r="J103" s="44"/>
      <c r="K103" s="14"/>
      <c r="L103" s="9"/>
      <c r="M103" s="14"/>
    </row>
    <row r="104" spans="1:13" ht="16.5" customHeight="1" x14ac:dyDescent="0.2">
      <c r="A104" s="49"/>
      <c r="B104" s="39"/>
      <c r="C104" s="39"/>
      <c r="D104" s="39"/>
      <c r="E104" s="44"/>
      <c r="F104" s="44"/>
      <c r="G104" s="14"/>
      <c r="H104" s="9"/>
      <c r="I104" s="14"/>
      <c r="J104" s="44"/>
      <c r="K104" s="14"/>
      <c r="L104" s="9"/>
      <c r="M104" s="14"/>
    </row>
    <row r="105" spans="1:13" ht="16.5" customHeight="1" x14ac:dyDescent="0.2">
      <c r="A105" s="49"/>
      <c r="B105" s="39"/>
      <c r="C105" s="39"/>
      <c r="D105" s="39"/>
      <c r="E105" s="44"/>
      <c r="F105" s="44"/>
      <c r="G105" s="14"/>
      <c r="H105" s="9"/>
      <c r="I105" s="14"/>
      <c r="J105" s="44"/>
      <c r="K105" s="14"/>
      <c r="L105" s="9"/>
      <c r="M105" s="14"/>
    </row>
    <row r="106" spans="1:13" ht="16.5" customHeight="1" x14ac:dyDescent="0.2">
      <c r="A106" s="49"/>
      <c r="B106" s="39"/>
      <c r="C106" s="39"/>
      <c r="D106" s="39"/>
      <c r="E106" s="44"/>
      <c r="F106" s="44"/>
      <c r="G106" s="14"/>
      <c r="H106" s="9"/>
      <c r="I106" s="14"/>
      <c r="J106" s="44"/>
      <c r="K106" s="14"/>
      <c r="L106" s="9"/>
      <c r="M106" s="14"/>
    </row>
    <row r="107" spans="1:13" ht="16.5" customHeight="1" x14ac:dyDescent="0.2">
      <c r="A107" s="49"/>
      <c r="B107" s="39"/>
      <c r="C107" s="39"/>
      <c r="D107" s="39"/>
      <c r="E107" s="44"/>
      <c r="F107" s="44"/>
      <c r="G107" s="14"/>
      <c r="H107" s="9"/>
      <c r="I107" s="14"/>
      <c r="J107" s="44"/>
      <c r="K107" s="14"/>
      <c r="L107" s="9"/>
      <c r="M107" s="14"/>
    </row>
    <row r="108" spans="1:13" ht="17.25" customHeight="1" x14ac:dyDescent="0.2">
      <c r="A108" s="49"/>
      <c r="B108" s="39"/>
      <c r="C108" s="39"/>
      <c r="D108" s="39"/>
      <c r="E108" s="44"/>
      <c r="F108" s="44"/>
      <c r="G108" s="14"/>
      <c r="H108" s="9"/>
      <c r="I108" s="14"/>
      <c r="J108" s="44"/>
      <c r="K108" s="14"/>
      <c r="L108" s="9"/>
      <c r="M108" s="14"/>
    </row>
    <row r="109" spans="1:13" ht="16.5" customHeight="1" x14ac:dyDescent="0.2">
      <c r="A109" s="49"/>
      <c r="B109" s="39"/>
      <c r="C109" s="39"/>
      <c r="D109" s="39"/>
      <c r="E109" s="44"/>
      <c r="F109" s="44"/>
      <c r="G109" s="14"/>
      <c r="H109" s="9"/>
      <c r="I109" s="14"/>
      <c r="J109" s="44"/>
      <c r="K109" s="14"/>
      <c r="L109" s="9"/>
      <c r="M109" s="14"/>
    </row>
    <row r="110" spans="1:13" ht="22.15" customHeight="1" x14ac:dyDescent="0.2">
      <c r="A110" s="7" t="str">
        <f>+A55</f>
        <v xml:space="preserve">The notes to the interim financial statement on pages 11 to 22 are an integral part of this interim financial information.                                                                                        </v>
      </c>
      <c r="B110" s="45"/>
      <c r="C110" s="45"/>
      <c r="D110" s="45"/>
      <c r="E110" s="45"/>
      <c r="F110" s="45"/>
      <c r="G110" s="37"/>
      <c r="H110" s="38"/>
      <c r="I110" s="37"/>
      <c r="J110" s="45"/>
      <c r="K110" s="37"/>
      <c r="L110" s="38"/>
      <c r="M110" s="37"/>
    </row>
    <row r="111" spans="1:13" ht="16.5" customHeight="1" x14ac:dyDescent="0.2">
      <c r="A111" s="1" t="str">
        <f>A1</f>
        <v>Stone One Public Company Limited</v>
      </c>
      <c r="B111" s="1"/>
      <c r="C111" s="2"/>
      <c r="D111" s="2"/>
      <c r="E111" s="192"/>
      <c r="F111" s="192"/>
      <c r="G111" s="14"/>
      <c r="H111" s="9"/>
      <c r="I111" s="14"/>
      <c r="J111" s="192"/>
      <c r="K111" s="14"/>
      <c r="L111" s="9"/>
      <c r="M111" s="14"/>
    </row>
    <row r="112" spans="1:13" ht="16.5" customHeight="1" x14ac:dyDescent="0.2">
      <c r="A112" s="1" t="s">
        <v>108</v>
      </c>
      <c r="B112" s="1"/>
      <c r="C112" s="2"/>
      <c r="D112" s="2"/>
      <c r="E112" s="192"/>
      <c r="F112" s="192"/>
      <c r="G112" s="14"/>
      <c r="H112" s="9"/>
      <c r="I112" s="14"/>
      <c r="J112" s="192"/>
      <c r="K112" s="14"/>
      <c r="L112" s="9"/>
      <c r="M112" s="14"/>
    </row>
    <row r="113" spans="1:13" ht="16.5" customHeight="1" x14ac:dyDescent="0.2">
      <c r="A113" s="6" t="str">
        <f>+A3</f>
        <v>As at 30 September 2023</v>
      </c>
      <c r="B113" s="6"/>
      <c r="C113" s="7"/>
      <c r="D113" s="7"/>
      <c r="E113" s="8"/>
      <c r="F113" s="8"/>
      <c r="G113" s="15"/>
      <c r="H113" s="69"/>
      <c r="I113" s="15"/>
      <c r="J113" s="8"/>
      <c r="K113" s="15"/>
      <c r="L113" s="69"/>
      <c r="M113" s="15"/>
    </row>
    <row r="114" spans="1:13" ht="16.5" customHeight="1" x14ac:dyDescent="0.2">
      <c r="A114" s="1"/>
      <c r="B114" s="1"/>
      <c r="C114" s="2"/>
      <c r="D114" s="2"/>
      <c r="E114" s="192"/>
      <c r="F114" s="192"/>
      <c r="G114" s="14"/>
      <c r="H114" s="9"/>
      <c r="I114" s="14"/>
      <c r="J114" s="192"/>
      <c r="K114" s="14"/>
      <c r="L114" s="9"/>
      <c r="M114" s="14"/>
    </row>
    <row r="115" spans="1:13" ht="16.5" customHeight="1" x14ac:dyDescent="0.2">
      <c r="A115" s="1"/>
      <c r="B115" s="1"/>
      <c r="C115" s="2"/>
      <c r="D115" s="2"/>
      <c r="E115" s="192"/>
      <c r="F115" s="192"/>
      <c r="G115" s="14"/>
      <c r="H115" s="9"/>
      <c r="I115" s="14"/>
      <c r="J115" s="192"/>
      <c r="K115" s="14"/>
      <c r="L115" s="9"/>
      <c r="M115" s="14"/>
    </row>
    <row r="116" spans="1:13" ht="16.5" customHeight="1" x14ac:dyDescent="0.2">
      <c r="A116" s="1"/>
      <c r="B116" s="1"/>
      <c r="C116" s="2"/>
      <c r="D116" s="2"/>
      <c r="E116" s="2"/>
      <c r="F116" s="2"/>
      <c r="G116" s="199" t="s">
        <v>2</v>
      </c>
      <c r="H116" s="200"/>
      <c r="I116" s="200"/>
      <c r="J116" s="192"/>
      <c r="K116" s="199" t="s">
        <v>3</v>
      </c>
      <c r="L116" s="200"/>
      <c r="M116" s="200"/>
    </row>
    <row r="117" spans="1:13" ht="16.5" customHeight="1" x14ac:dyDescent="0.2">
      <c r="A117" s="1"/>
      <c r="B117" s="1"/>
      <c r="C117" s="2"/>
      <c r="D117" s="2"/>
      <c r="E117" s="2"/>
      <c r="F117" s="2"/>
      <c r="G117" s="196" t="s">
        <v>4</v>
      </c>
      <c r="H117" s="197"/>
      <c r="I117" s="197"/>
      <c r="J117" s="192"/>
      <c r="K117" s="196" t="s">
        <v>4</v>
      </c>
      <c r="L117" s="197"/>
      <c r="M117" s="197"/>
    </row>
    <row r="118" spans="1:13" ht="16.5" customHeight="1" x14ac:dyDescent="0.2">
      <c r="A118" s="1"/>
      <c r="B118" s="1"/>
      <c r="C118" s="2"/>
      <c r="D118" s="2"/>
      <c r="E118" s="2"/>
      <c r="F118" s="2"/>
      <c r="G118" s="17" t="s">
        <v>5</v>
      </c>
      <c r="H118" s="9"/>
      <c r="I118" s="17" t="s">
        <v>6</v>
      </c>
      <c r="J118" s="3"/>
      <c r="K118" s="17" t="s">
        <v>5</v>
      </c>
      <c r="L118" s="9"/>
      <c r="M118" s="17" t="s">
        <v>6</v>
      </c>
    </row>
    <row r="119" spans="1:13" ht="16.5" customHeight="1" x14ac:dyDescent="0.2">
      <c r="A119" s="1"/>
      <c r="B119" s="1"/>
      <c r="C119" s="2"/>
      <c r="D119" s="2"/>
      <c r="E119" s="2"/>
      <c r="F119" s="2"/>
      <c r="G119" s="29" t="s">
        <v>168</v>
      </c>
      <c r="H119" s="9"/>
      <c r="I119" s="29" t="s">
        <v>107</v>
      </c>
      <c r="J119" s="3"/>
      <c r="K119" s="29" t="s">
        <v>168</v>
      </c>
      <c r="L119" s="9"/>
      <c r="M119" s="29" t="s">
        <v>107</v>
      </c>
    </row>
    <row r="120" spans="1:13" ht="16.5" customHeight="1" x14ac:dyDescent="0.2">
      <c r="A120" s="1"/>
      <c r="B120" s="1"/>
      <c r="C120" s="2"/>
      <c r="D120" s="2"/>
      <c r="E120" s="2"/>
      <c r="F120" s="2"/>
      <c r="G120" s="29" t="s">
        <v>117</v>
      </c>
      <c r="H120" s="9"/>
      <c r="I120" s="29" t="s">
        <v>8</v>
      </c>
      <c r="J120" s="3"/>
      <c r="K120" s="29" t="s">
        <v>117</v>
      </c>
      <c r="L120" s="9"/>
      <c r="M120" s="29" t="s">
        <v>8</v>
      </c>
    </row>
    <row r="121" spans="1:13" ht="16.5" customHeight="1" x14ac:dyDescent="0.2">
      <c r="A121" s="2"/>
      <c r="B121" s="2"/>
      <c r="C121" s="2"/>
      <c r="D121" s="2"/>
      <c r="E121" s="11" t="s">
        <v>102</v>
      </c>
      <c r="F121" s="2"/>
      <c r="G121" s="18" t="s">
        <v>127</v>
      </c>
      <c r="H121" s="13"/>
      <c r="I121" s="18" t="s">
        <v>127</v>
      </c>
      <c r="J121" s="3"/>
      <c r="K121" s="18" t="s">
        <v>127</v>
      </c>
      <c r="L121" s="13"/>
      <c r="M121" s="18" t="s">
        <v>127</v>
      </c>
    </row>
    <row r="122" spans="1:13" ht="16.5" customHeight="1" x14ac:dyDescent="0.2">
      <c r="A122" s="46" t="s">
        <v>109</v>
      </c>
      <c r="B122" s="39"/>
      <c r="C122" s="39"/>
      <c r="D122" s="39"/>
      <c r="E122" s="4"/>
      <c r="F122" s="4"/>
      <c r="G122" s="41"/>
      <c r="H122" s="42"/>
      <c r="I122" s="43"/>
      <c r="J122" s="4"/>
      <c r="K122" s="41"/>
      <c r="L122" s="42"/>
      <c r="M122" s="43"/>
    </row>
    <row r="123" spans="1:13" ht="16.5" customHeight="1" x14ac:dyDescent="0.2">
      <c r="A123" s="47"/>
      <c r="B123" s="39"/>
      <c r="C123" s="39"/>
      <c r="D123" s="39"/>
      <c r="E123" s="39"/>
      <c r="F123" s="39"/>
      <c r="G123" s="19"/>
      <c r="H123" s="28"/>
      <c r="I123" s="16"/>
      <c r="J123" s="39"/>
      <c r="K123" s="19"/>
      <c r="L123" s="28"/>
      <c r="M123" s="16"/>
    </row>
    <row r="124" spans="1:13" ht="16.5" customHeight="1" x14ac:dyDescent="0.2">
      <c r="A124" s="4" t="s">
        <v>39</v>
      </c>
      <c r="B124" s="39"/>
      <c r="C124" s="39"/>
      <c r="D124" s="39"/>
      <c r="E124" s="39"/>
      <c r="F124" s="39"/>
      <c r="G124" s="19"/>
      <c r="H124" s="28"/>
      <c r="I124" s="16"/>
      <c r="J124" s="39"/>
      <c r="K124" s="19"/>
      <c r="L124" s="28"/>
      <c r="M124" s="16"/>
    </row>
    <row r="125" spans="1:13" ht="16.5" customHeight="1" x14ac:dyDescent="0.2">
      <c r="A125" s="39"/>
      <c r="B125" s="39"/>
      <c r="C125" s="39"/>
      <c r="D125" s="39"/>
      <c r="E125" s="39"/>
      <c r="F125" s="39"/>
      <c r="G125" s="19"/>
      <c r="H125" s="28"/>
      <c r="I125" s="16"/>
      <c r="J125" s="39"/>
      <c r="K125" s="19"/>
      <c r="L125" s="28"/>
      <c r="M125" s="16"/>
    </row>
    <row r="126" spans="1:13" ht="16.5" customHeight="1" x14ac:dyDescent="0.2">
      <c r="A126" s="39" t="s">
        <v>40</v>
      </c>
      <c r="B126" s="39"/>
      <c r="C126" s="39"/>
      <c r="D126" s="39"/>
      <c r="E126" s="39"/>
      <c r="F126" s="39"/>
      <c r="G126" s="20"/>
      <c r="H126" s="22"/>
      <c r="I126" s="22"/>
      <c r="J126" s="22"/>
      <c r="K126" s="20"/>
      <c r="L126" s="22"/>
      <c r="M126" s="22"/>
    </row>
    <row r="127" spans="1:13" ht="16.5" customHeight="1" x14ac:dyDescent="0.2">
      <c r="A127" s="39"/>
      <c r="B127" s="47" t="s">
        <v>41</v>
      </c>
      <c r="C127" s="39"/>
      <c r="D127" s="39"/>
      <c r="E127" s="39"/>
      <c r="F127" s="39"/>
      <c r="G127" s="20"/>
      <c r="H127" s="22"/>
      <c r="I127" s="22"/>
      <c r="J127" s="22"/>
      <c r="K127" s="20"/>
      <c r="L127" s="22"/>
      <c r="M127" s="22"/>
    </row>
    <row r="128" spans="1:13" ht="16.5" customHeight="1" x14ac:dyDescent="0.2">
      <c r="A128" s="39"/>
      <c r="B128" s="39"/>
      <c r="C128" s="39" t="s">
        <v>129</v>
      </c>
      <c r="D128" s="39"/>
      <c r="E128" s="39"/>
      <c r="F128" s="39"/>
      <c r="G128" s="20"/>
      <c r="H128" s="22"/>
      <c r="I128" s="22"/>
      <c r="J128" s="22"/>
      <c r="K128" s="20"/>
      <c r="L128" s="22"/>
      <c r="M128" s="22"/>
    </row>
    <row r="129" spans="1:13" ht="16.5" customHeight="1" thickBot="1" x14ac:dyDescent="0.25">
      <c r="A129" s="39"/>
      <c r="B129" s="39"/>
      <c r="C129" s="2"/>
      <c r="D129" s="47" t="s">
        <v>139</v>
      </c>
      <c r="E129" s="192">
        <v>19</v>
      </c>
      <c r="F129" s="39"/>
      <c r="G129" s="48">
        <v>307134600</v>
      </c>
      <c r="H129" s="50"/>
      <c r="I129" s="50"/>
      <c r="J129" s="50"/>
      <c r="K129" s="48">
        <v>307134600</v>
      </c>
      <c r="L129" s="50"/>
      <c r="M129" s="50"/>
    </row>
    <row r="130" spans="1:13" ht="16.5" customHeight="1" thickTop="1" x14ac:dyDescent="0.2">
      <c r="A130" s="39"/>
      <c r="B130" s="39"/>
      <c r="C130" s="39" t="s">
        <v>137</v>
      </c>
      <c r="D130" s="39"/>
      <c r="E130" s="39"/>
      <c r="F130" s="39"/>
      <c r="G130" s="20"/>
      <c r="H130" s="22"/>
      <c r="I130" s="50"/>
      <c r="J130" s="22"/>
      <c r="K130" s="20"/>
      <c r="L130" s="22"/>
      <c r="M130" s="50"/>
    </row>
    <row r="131" spans="1:13" ht="16.5" customHeight="1" thickBot="1" x14ac:dyDescent="0.25">
      <c r="A131" s="39"/>
      <c r="B131" s="39"/>
      <c r="C131" s="39"/>
      <c r="D131" s="39" t="s">
        <v>138</v>
      </c>
      <c r="E131" s="39"/>
      <c r="F131" s="39"/>
      <c r="G131" s="20"/>
      <c r="H131" s="22"/>
      <c r="I131" s="36">
        <v>242134600</v>
      </c>
      <c r="J131" s="22"/>
      <c r="K131" s="20"/>
      <c r="L131" s="22"/>
      <c r="M131" s="36">
        <v>242134600</v>
      </c>
    </row>
    <row r="132" spans="1:13" ht="16.5" customHeight="1" thickTop="1" x14ac:dyDescent="0.2">
      <c r="A132" s="39"/>
      <c r="B132" s="39" t="s">
        <v>42</v>
      </c>
      <c r="C132" s="39"/>
      <c r="D132" s="39"/>
      <c r="E132" s="39"/>
      <c r="F132" s="39"/>
      <c r="G132" s="20"/>
      <c r="H132" s="22"/>
      <c r="I132" s="22"/>
      <c r="J132" s="22"/>
      <c r="K132" s="20"/>
      <c r="L132" s="22"/>
      <c r="M132" s="22"/>
    </row>
    <row r="133" spans="1:13" ht="16.5" customHeight="1" x14ac:dyDescent="0.2">
      <c r="A133" s="39"/>
      <c r="B133" s="39"/>
      <c r="C133" s="39" t="s">
        <v>128</v>
      </c>
      <c r="D133" s="39"/>
      <c r="E133" s="39"/>
      <c r="F133" s="39"/>
      <c r="G133" s="20"/>
      <c r="H133" s="22"/>
      <c r="I133" s="22"/>
      <c r="J133" s="22"/>
      <c r="K133" s="20"/>
      <c r="L133" s="22"/>
      <c r="M133" s="22"/>
    </row>
    <row r="134" spans="1:13" ht="16.5" customHeight="1" x14ac:dyDescent="0.2">
      <c r="A134" s="39"/>
      <c r="B134" s="39"/>
      <c r="C134" s="2"/>
      <c r="D134" s="47" t="s">
        <v>139</v>
      </c>
      <c r="E134" s="39"/>
      <c r="F134" s="39"/>
      <c r="G134" s="20">
        <v>242134600</v>
      </c>
      <c r="H134" s="22"/>
      <c r="I134" s="64">
        <v>0</v>
      </c>
      <c r="J134" s="62"/>
      <c r="K134" s="65">
        <v>242134600</v>
      </c>
      <c r="L134" s="66"/>
      <c r="M134" s="64">
        <v>0</v>
      </c>
    </row>
    <row r="135" spans="1:13" ht="16.5" customHeight="1" x14ac:dyDescent="0.2">
      <c r="A135" s="39"/>
      <c r="B135" s="39"/>
      <c r="C135" s="39" t="s">
        <v>137</v>
      </c>
      <c r="D135" s="39"/>
      <c r="E135" s="39"/>
      <c r="F135" s="39"/>
      <c r="G135" s="20"/>
      <c r="H135" s="22"/>
      <c r="I135" s="63"/>
      <c r="J135" s="62"/>
      <c r="K135" s="65"/>
      <c r="L135" s="66"/>
      <c r="M135" s="63"/>
    </row>
    <row r="136" spans="1:13" ht="16.5" customHeight="1" x14ac:dyDescent="0.2">
      <c r="A136" s="39"/>
      <c r="B136" s="39"/>
      <c r="C136" s="2"/>
      <c r="D136" s="39" t="s">
        <v>138</v>
      </c>
      <c r="E136" s="39"/>
      <c r="F136" s="39"/>
      <c r="G136" s="20">
        <v>0</v>
      </c>
      <c r="H136" s="22"/>
      <c r="I136" s="63">
        <v>242134600</v>
      </c>
      <c r="J136" s="62"/>
      <c r="K136" s="65">
        <v>0</v>
      </c>
      <c r="L136" s="66"/>
      <c r="M136" s="63">
        <v>242134600</v>
      </c>
    </row>
    <row r="137" spans="1:13" ht="16.5" customHeight="1" x14ac:dyDescent="0.2">
      <c r="A137" s="39" t="s">
        <v>43</v>
      </c>
      <c r="B137" s="39"/>
      <c r="C137" s="39"/>
      <c r="D137" s="39"/>
      <c r="E137" s="39"/>
      <c r="F137" s="39"/>
      <c r="G137" s="20">
        <v>139913762</v>
      </c>
      <c r="H137" s="22"/>
      <c r="I137" s="66">
        <v>139913762</v>
      </c>
      <c r="J137" s="62"/>
      <c r="K137" s="65">
        <v>139913762</v>
      </c>
      <c r="L137" s="66"/>
      <c r="M137" s="66">
        <v>139913762</v>
      </c>
    </row>
    <row r="138" spans="1:13" ht="16.5" customHeight="1" x14ac:dyDescent="0.2">
      <c r="A138" s="39" t="s">
        <v>124</v>
      </c>
      <c r="B138" s="39"/>
      <c r="C138" s="39"/>
      <c r="D138" s="39"/>
      <c r="E138" s="39"/>
      <c r="F138" s="39"/>
      <c r="G138" s="20">
        <v>167694335</v>
      </c>
      <c r="H138" s="22"/>
      <c r="I138" s="66">
        <v>167694335</v>
      </c>
      <c r="J138" s="62"/>
      <c r="K138" s="65">
        <v>167694335</v>
      </c>
      <c r="L138" s="66"/>
      <c r="M138" s="66">
        <v>167694335</v>
      </c>
    </row>
    <row r="139" spans="1:13" ht="16.5" customHeight="1" x14ac:dyDescent="0.2">
      <c r="A139" s="39" t="s">
        <v>44</v>
      </c>
      <c r="B139" s="39"/>
      <c r="C139" s="39"/>
      <c r="D139" s="39"/>
      <c r="E139" s="39"/>
      <c r="F139" s="39"/>
      <c r="G139" s="20"/>
      <c r="H139" s="22"/>
      <c r="I139" s="66"/>
      <c r="J139" s="62"/>
      <c r="K139" s="65"/>
      <c r="L139" s="66"/>
      <c r="M139" s="66"/>
    </row>
    <row r="140" spans="1:13" ht="16.5" customHeight="1" x14ac:dyDescent="0.2">
      <c r="A140" s="39"/>
      <c r="B140" s="39" t="s">
        <v>45</v>
      </c>
      <c r="C140" s="39"/>
      <c r="D140" s="39"/>
      <c r="E140" s="39"/>
      <c r="F140" s="39"/>
      <c r="G140" s="20">
        <v>19289553</v>
      </c>
      <c r="H140" s="22"/>
      <c r="I140" s="66">
        <v>19289553</v>
      </c>
      <c r="J140" s="62"/>
      <c r="K140" s="65">
        <v>19289553</v>
      </c>
      <c r="L140" s="66"/>
      <c r="M140" s="66">
        <v>19289553</v>
      </c>
    </row>
    <row r="141" spans="1:13" ht="16.5" customHeight="1" x14ac:dyDescent="0.2">
      <c r="A141" s="4"/>
      <c r="B141" s="39" t="s">
        <v>46</v>
      </c>
      <c r="C141" s="39"/>
      <c r="D141" s="39"/>
      <c r="E141" s="39"/>
      <c r="F141" s="39"/>
      <c r="G141" s="26">
        <v>69072802</v>
      </c>
      <c r="H141" s="22"/>
      <c r="I141" s="67">
        <v>34272794</v>
      </c>
      <c r="J141" s="62"/>
      <c r="K141" s="68">
        <v>55354041</v>
      </c>
      <c r="L141" s="66"/>
      <c r="M141" s="67">
        <v>24501939</v>
      </c>
    </row>
    <row r="142" spans="1:13" ht="16.5" customHeight="1" x14ac:dyDescent="0.2">
      <c r="A142" s="39"/>
      <c r="B142" s="39"/>
      <c r="C142" s="39"/>
      <c r="D142" s="39"/>
      <c r="E142" s="39"/>
      <c r="F142" s="39"/>
      <c r="G142" s="20"/>
      <c r="H142" s="22"/>
      <c r="I142" s="22"/>
      <c r="J142" s="22"/>
      <c r="K142" s="20"/>
      <c r="L142" s="22"/>
      <c r="M142" s="22"/>
    </row>
    <row r="143" spans="1:13" ht="16.5" customHeight="1" x14ac:dyDescent="0.2">
      <c r="A143" s="4" t="s">
        <v>47</v>
      </c>
      <c r="B143" s="39"/>
      <c r="C143" s="39"/>
      <c r="D143" s="39"/>
      <c r="E143" s="39"/>
      <c r="F143" s="39"/>
      <c r="G143" s="24">
        <f>SUM(G134:G141)</f>
        <v>638105052</v>
      </c>
      <c r="H143" s="22"/>
      <c r="I143" s="25">
        <f>SUM(I134:I141)</f>
        <v>603305044</v>
      </c>
      <c r="J143" s="22"/>
      <c r="K143" s="33">
        <f>SUM(K134:K141)</f>
        <v>624386291</v>
      </c>
      <c r="L143" s="22"/>
      <c r="M143" s="25">
        <f>SUM(M134:M141)</f>
        <v>593534189</v>
      </c>
    </row>
    <row r="144" spans="1:13" ht="16.5" customHeight="1" x14ac:dyDescent="0.2">
      <c r="A144" s="4"/>
      <c r="B144" s="39"/>
      <c r="C144" s="39"/>
      <c r="D144" s="39"/>
      <c r="E144" s="39"/>
      <c r="F144" s="39"/>
      <c r="G144" s="20"/>
      <c r="H144" s="22"/>
      <c r="I144" s="22"/>
      <c r="J144" s="22"/>
      <c r="K144" s="20"/>
      <c r="L144" s="22"/>
      <c r="M144" s="22"/>
    </row>
    <row r="145" spans="1:13" ht="16.5" customHeight="1" thickBot="1" x14ac:dyDescent="0.25">
      <c r="A145" s="4" t="s">
        <v>48</v>
      </c>
      <c r="B145" s="39"/>
      <c r="C145" s="39"/>
      <c r="D145" s="39"/>
      <c r="E145" s="39"/>
      <c r="F145" s="39"/>
      <c r="G145" s="35">
        <f>G143+G92</f>
        <v>749042986</v>
      </c>
      <c r="H145" s="22"/>
      <c r="I145" s="36">
        <f>I143+I92</f>
        <v>704196383</v>
      </c>
      <c r="J145" s="22"/>
      <c r="K145" s="35">
        <f>K143+K92</f>
        <v>703080568</v>
      </c>
      <c r="L145" s="22"/>
      <c r="M145" s="36">
        <f>M143+M92</f>
        <v>670420030</v>
      </c>
    </row>
    <row r="146" spans="1:13" ht="16.5" customHeight="1" thickTop="1" x14ac:dyDescent="0.2">
      <c r="A146" s="4"/>
      <c r="B146" s="39"/>
      <c r="C146" s="39"/>
      <c r="D146" s="39"/>
      <c r="E146" s="44"/>
      <c r="F146" s="44"/>
      <c r="G146" s="22"/>
      <c r="H146" s="21"/>
      <c r="I146" s="22"/>
      <c r="J146" s="23"/>
      <c r="K146" s="22"/>
      <c r="L146" s="21"/>
      <c r="M146" s="22"/>
    </row>
    <row r="147" spans="1:13" ht="16.5" customHeight="1" x14ac:dyDescent="0.2">
      <c r="A147" s="4"/>
      <c r="B147" s="39"/>
      <c r="C147" s="39"/>
      <c r="D147" s="39"/>
      <c r="E147" s="44"/>
      <c r="F147" s="44"/>
      <c r="G147" s="22"/>
      <c r="H147" s="21"/>
      <c r="I147" s="22"/>
      <c r="J147" s="23"/>
      <c r="K147" s="22"/>
      <c r="L147" s="21"/>
      <c r="M147" s="22"/>
    </row>
    <row r="148" spans="1:13" ht="16.5" customHeight="1" x14ac:dyDescent="0.2">
      <c r="A148" s="4"/>
      <c r="B148" s="39"/>
      <c r="C148" s="39"/>
      <c r="D148" s="39"/>
      <c r="E148" s="44"/>
      <c r="F148" s="44"/>
      <c r="G148" s="22"/>
      <c r="H148" s="21"/>
      <c r="I148" s="22"/>
      <c r="J148" s="23"/>
      <c r="K148" s="22"/>
      <c r="L148" s="21"/>
      <c r="M148" s="22"/>
    </row>
    <row r="149" spans="1:13" ht="16.5" customHeight="1" x14ac:dyDescent="0.2">
      <c r="A149" s="4"/>
      <c r="B149" s="39"/>
      <c r="C149" s="39"/>
      <c r="D149" s="39"/>
      <c r="E149" s="44"/>
      <c r="F149" s="44"/>
      <c r="G149" s="22"/>
      <c r="H149" s="21"/>
      <c r="I149" s="22"/>
      <c r="J149" s="23"/>
      <c r="K149" s="22"/>
      <c r="L149" s="21"/>
      <c r="M149" s="22"/>
    </row>
    <row r="150" spans="1:13" ht="16.5" customHeight="1" x14ac:dyDescent="0.2">
      <c r="A150" s="4"/>
      <c r="B150" s="39"/>
      <c r="C150" s="39"/>
      <c r="D150" s="39"/>
      <c r="E150" s="44"/>
      <c r="F150" s="44"/>
      <c r="G150" s="22"/>
      <c r="H150" s="21"/>
      <c r="I150" s="22"/>
      <c r="J150" s="23"/>
      <c r="K150" s="22"/>
      <c r="L150" s="21"/>
      <c r="M150" s="22"/>
    </row>
    <row r="151" spans="1:13" ht="16.5" customHeight="1" x14ac:dyDescent="0.2">
      <c r="A151" s="4"/>
      <c r="B151" s="39"/>
      <c r="C151" s="39"/>
      <c r="D151" s="39"/>
      <c r="E151" s="44"/>
      <c r="F151" s="44"/>
      <c r="G151" s="22"/>
      <c r="H151" s="21"/>
      <c r="I151" s="22"/>
      <c r="J151" s="23"/>
      <c r="K151" s="22"/>
      <c r="L151" s="21"/>
      <c r="M151" s="22"/>
    </row>
    <row r="152" spans="1:13" ht="16.5" customHeight="1" x14ac:dyDescent="0.2">
      <c r="A152" s="4"/>
      <c r="B152" s="39"/>
      <c r="C152" s="39"/>
      <c r="D152" s="39"/>
      <c r="E152" s="44"/>
      <c r="F152" s="44"/>
      <c r="G152" s="22"/>
      <c r="H152" s="21"/>
      <c r="I152" s="22"/>
      <c r="J152" s="23"/>
      <c r="K152" s="22"/>
      <c r="L152" s="21"/>
      <c r="M152" s="22"/>
    </row>
    <row r="153" spans="1:13" ht="16.5" customHeight="1" x14ac:dyDescent="0.2">
      <c r="A153" s="4"/>
      <c r="B153" s="39"/>
      <c r="C153" s="39"/>
      <c r="D153" s="39"/>
      <c r="E153" s="44"/>
      <c r="F153" s="44"/>
      <c r="G153" s="22"/>
      <c r="H153" s="21"/>
      <c r="I153" s="22"/>
      <c r="J153" s="23"/>
      <c r="K153" s="22"/>
      <c r="L153" s="21"/>
      <c r="M153" s="22"/>
    </row>
    <row r="154" spans="1:13" ht="16.5" customHeight="1" x14ac:dyDescent="0.2">
      <c r="A154" s="4"/>
      <c r="B154" s="39"/>
      <c r="C154" s="39"/>
      <c r="D154" s="39"/>
      <c r="E154" s="44"/>
      <c r="F154" s="44"/>
      <c r="G154" s="22"/>
      <c r="H154" s="21"/>
      <c r="I154" s="22"/>
      <c r="J154" s="23"/>
      <c r="K154" s="22"/>
      <c r="L154" s="21"/>
      <c r="M154" s="22"/>
    </row>
    <row r="155" spans="1:13" ht="16.5" customHeight="1" x14ac:dyDescent="0.2">
      <c r="A155" s="4"/>
      <c r="B155" s="39"/>
      <c r="C155" s="39"/>
      <c r="D155" s="39"/>
      <c r="E155" s="44"/>
      <c r="F155" s="44"/>
      <c r="G155" s="22"/>
      <c r="H155" s="21"/>
      <c r="I155" s="22"/>
      <c r="J155" s="23"/>
      <c r="K155" s="22"/>
      <c r="L155" s="21"/>
      <c r="M155" s="22"/>
    </row>
    <row r="156" spans="1:13" ht="16.5" customHeight="1" x14ac:dyDescent="0.2">
      <c r="A156" s="4"/>
      <c r="B156" s="39"/>
      <c r="C156" s="39"/>
      <c r="D156" s="39"/>
      <c r="E156" s="44"/>
      <c r="F156" s="44"/>
      <c r="G156" s="22"/>
      <c r="H156" s="21"/>
      <c r="I156" s="22"/>
      <c r="J156" s="23"/>
      <c r="K156" s="22"/>
      <c r="L156" s="21"/>
      <c r="M156" s="22"/>
    </row>
    <row r="157" spans="1:13" ht="16.5" customHeight="1" x14ac:dyDescent="0.2">
      <c r="A157" s="4"/>
      <c r="B157" s="39"/>
      <c r="C157" s="39"/>
      <c r="D157" s="39"/>
      <c r="E157" s="44"/>
      <c r="F157" s="44"/>
      <c r="G157" s="22"/>
      <c r="H157" s="21"/>
      <c r="I157" s="22"/>
      <c r="J157" s="23"/>
      <c r="K157" s="22"/>
      <c r="L157" s="21"/>
      <c r="M157" s="22"/>
    </row>
    <row r="158" spans="1:13" ht="16.5" customHeight="1" x14ac:dyDescent="0.2">
      <c r="A158" s="4"/>
      <c r="B158" s="39"/>
      <c r="C158" s="39"/>
      <c r="D158" s="39"/>
      <c r="E158" s="44"/>
      <c r="F158" s="44"/>
      <c r="G158" s="22"/>
      <c r="H158" s="21"/>
      <c r="I158" s="22"/>
      <c r="J158" s="23"/>
      <c r="K158" s="22"/>
      <c r="L158" s="21"/>
      <c r="M158" s="22"/>
    </row>
    <row r="159" spans="1:13" ht="16.5" customHeight="1" x14ac:dyDescent="0.2">
      <c r="A159" s="4"/>
      <c r="B159" s="39"/>
      <c r="C159" s="39"/>
      <c r="D159" s="39"/>
      <c r="E159" s="44"/>
      <c r="F159" s="44"/>
      <c r="G159" s="22"/>
      <c r="H159" s="21"/>
      <c r="I159" s="22"/>
      <c r="J159" s="23"/>
      <c r="K159" s="22"/>
      <c r="L159" s="21"/>
      <c r="M159" s="22"/>
    </row>
    <row r="160" spans="1:13" ht="16.5" customHeight="1" x14ac:dyDescent="0.2">
      <c r="A160" s="4"/>
      <c r="B160" s="39"/>
      <c r="C160" s="39"/>
      <c r="D160" s="39"/>
      <c r="E160" s="44"/>
      <c r="F160" s="44"/>
      <c r="G160" s="22"/>
      <c r="H160" s="21"/>
      <c r="I160" s="22"/>
      <c r="J160" s="23"/>
      <c r="K160" s="22"/>
      <c r="L160" s="21"/>
      <c r="M160" s="22"/>
    </row>
    <row r="161" spans="1:13" ht="16.5" customHeight="1" x14ac:dyDescent="0.2">
      <c r="A161" s="4"/>
      <c r="B161" s="39"/>
      <c r="C161" s="39"/>
      <c r="D161" s="39"/>
      <c r="E161" s="44"/>
      <c r="F161" s="44"/>
      <c r="G161" s="22"/>
      <c r="H161" s="21"/>
      <c r="I161" s="22"/>
      <c r="J161" s="23"/>
      <c r="K161" s="22"/>
      <c r="L161" s="21"/>
      <c r="M161" s="22"/>
    </row>
    <row r="162" spans="1:13" ht="16.5" customHeight="1" x14ac:dyDescent="0.2">
      <c r="A162" s="4"/>
      <c r="B162" s="39"/>
      <c r="C162" s="39"/>
      <c r="D162" s="39"/>
      <c r="E162" s="44"/>
      <c r="F162" s="44"/>
      <c r="G162" s="16"/>
      <c r="H162" s="9"/>
      <c r="I162" s="16"/>
      <c r="J162" s="44"/>
      <c r="K162" s="16"/>
      <c r="L162" s="9"/>
      <c r="M162" s="16"/>
    </row>
    <row r="163" spans="1:13" ht="16.5" customHeight="1" x14ac:dyDescent="0.2">
      <c r="A163" s="4"/>
      <c r="B163" s="39"/>
      <c r="C163" s="39"/>
      <c r="D163" s="39"/>
      <c r="E163" s="44"/>
      <c r="F163" s="44"/>
      <c r="G163" s="16"/>
      <c r="H163" s="9"/>
      <c r="I163" s="16"/>
      <c r="J163" s="44"/>
      <c r="K163" s="16"/>
      <c r="L163" s="9"/>
      <c r="M163" s="16"/>
    </row>
    <row r="164" spans="1:13" ht="15" customHeight="1" x14ac:dyDescent="0.2">
      <c r="A164" s="4"/>
      <c r="B164" s="39"/>
      <c r="C164" s="39"/>
      <c r="D164" s="39"/>
      <c r="E164" s="44"/>
      <c r="F164" s="44"/>
      <c r="G164" s="16"/>
      <c r="H164" s="9"/>
      <c r="I164" s="16"/>
      <c r="J164" s="44"/>
      <c r="K164" s="16"/>
      <c r="L164" s="9"/>
      <c r="M164" s="16"/>
    </row>
    <row r="165" spans="1:13" ht="22.15" customHeight="1" x14ac:dyDescent="0.2">
      <c r="A165" s="7" t="str">
        <f>A55</f>
        <v xml:space="preserve">The notes to the interim financial statement on pages 11 to 22 are an integral part of this interim financial information.                                                                                        </v>
      </c>
      <c r="B165" s="45"/>
      <c r="C165" s="45"/>
      <c r="D165" s="45"/>
      <c r="E165" s="45"/>
      <c r="F165" s="45"/>
      <c r="G165" s="37"/>
      <c r="H165" s="38"/>
      <c r="I165" s="37"/>
      <c r="J165" s="45"/>
      <c r="K165" s="37"/>
      <c r="L165" s="38"/>
      <c r="M165" s="37"/>
    </row>
  </sheetData>
  <mergeCells count="14">
    <mergeCell ref="G117:I117"/>
    <mergeCell ref="K117:M117"/>
    <mergeCell ref="A51:M51"/>
    <mergeCell ref="A52:M52"/>
    <mergeCell ref="K6:M6"/>
    <mergeCell ref="K7:M7"/>
    <mergeCell ref="G62:I62"/>
    <mergeCell ref="K62:M62"/>
    <mergeCell ref="K116:M116"/>
    <mergeCell ref="G6:I6"/>
    <mergeCell ref="G7:I7"/>
    <mergeCell ref="G61:I61"/>
    <mergeCell ref="K61:M61"/>
    <mergeCell ref="G116:I116"/>
  </mergeCells>
  <pageMargins left="0.8" right="0.5" top="0.5" bottom="0.6" header="0.49" footer="0.4"/>
  <pageSetup paperSize="9" scale="85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5" max="16383" man="1"/>
    <brk id="110" max="12" man="1"/>
  </rowBreaks>
  <ignoredErrors>
    <ignoredError sqref="K81:M81" formulaRange="1"/>
    <ignoredError sqref="G10:M10 G65:M65 G120:M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0A25-8372-4409-AB44-AE6DCCB0E6FE}">
  <dimension ref="A1:L56"/>
  <sheetViews>
    <sheetView topLeftCell="A26" zoomScale="128" zoomScaleNormal="128" zoomScaleSheetLayoutView="127" workbookViewId="0">
      <selection activeCell="F40" sqref="F40"/>
    </sheetView>
  </sheetViews>
  <sheetFormatPr defaultColWidth="12.7109375" defaultRowHeight="16.5" customHeight="1" x14ac:dyDescent="0.2"/>
  <cols>
    <col min="1" max="2" width="1.42578125" style="75" customWidth="1"/>
    <col min="3" max="3" width="37.85546875" style="75" customWidth="1"/>
    <col min="4" max="4" width="5.140625" style="75" customWidth="1"/>
    <col min="5" max="5" width="1" style="75" customWidth="1"/>
    <col min="6" max="6" width="11.42578125" style="108" customWidth="1"/>
    <col min="7" max="7" width="0.5703125" style="75" customWidth="1"/>
    <col min="8" max="8" width="11.42578125" style="108" customWidth="1"/>
    <col min="9" max="9" width="0.5703125" style="75" customWidth="1"/>
    <col min="10" max="10" width="11.42578125" style="108" customWidth="1"/>
    <col min="11" max="11" width="0.5703125" style="75" customWidth="1"/>
    <col min="12" max="12" width="11.42578125" style="108" customWidth="1"/>
    <col min="13" max="16384" width="12.7109375" style="75"/>
  </cols>
  <sheetData>
    <row r="1" spans="1:12" ht="16.5" customHeight="1" x14ac:dyDescent="0.2">
      <c r="A1" s="71" t="s">
        <v>0</v>
      </c>
      <c r="B1" s="71"/>
      <c r="C1" s="61"/>
      <c r="D1" s="61"/>
      <c r="E1" s="72"/>
      <c r="F1" s="73"/>
      <c r="G1" s="74"/>
      <c r="H1" s="73"/>
      <c r="I1" s="72"/>
      <c r="J1" s="73"/>
      <c r="K1" s="74"/>
      <c r="L1" s="73"/>
    </row>
    <row r="2" spans="1:12" ht="16.5" customHeight="1" x14ac:dyDescent="0.2">
      <c r="A2" s="76" t="s">
        <v>49</v>
      </c>
      <c r="B2" s="71"/>
      <c r="C2" s="61"/>
      <c r="D2" s="61"/>
      <c r="E2" s="72"/>
      <c r="F2" s="73"/>
      <c r="G2" s="74"/>
      <c r="H2" s="73"/>
      <c r="I2" s="72"/>
      <c r="J2" s="73"/>
      <c r="K2" s="74"/>
      <c r="L2" s="73"/>
    </row>
    <row r="3" spans="1:12" ht="16.5" customHeight="1" x14ac:dyDescent="0.2">
      <c r="A3" s="77" t="s">
        <v>166</v>
      </c>
      <c r="B3" s="78"/>
      <c r="C3" s="79"/>
      <c r="D3" s="79"/>
      <c r="E3" s="80"/>
      <c r="F3" s="81"/>
      <c r="G3" s="82"/>
      <c r="H3" s="81"/>
      <c r="I3" s="80"/>
      <c r="J3" s="81"/>
      <c r="K3" s="82"/>
      <c r="L3" s="81"/>
    </row>
    <row r="4" spans="1:12" ht="16.149999999999999" customHeight="1" x14ac:dyDescent="0.2">
      <c r="A4" s="71"/>
      <c r="B4" s="61"/>
      <c r="C4" s="61"/>
      <c r="D4" s="61"/>
      <c r="E4" s="72"/>
      <c r="F4" s="73"/>
      <c r="G4" s="74"/>
      <c r="H4" s="73"/>
      <c r="I4" s="72"/>
      <c r="J4" s="73"/>
      <c r="K4" s="74"/>
      <c r="L4" s="73"/>
    </row>
    <row r="5" spans="1:12" ht="16.149999999999999" customHeight="1" x14ac:dyDescent="0.2">
      <c r="A5" s="71"/>
      <c r="B5" s="61"/>
      <c r="C5" s="61"/>
      <c r="D5" s="61"/>
      <c r="E5" s="61"/>
      <c r="F5" s="73"/>
      <c r="G5" s="84"/>
      <c r="H5" s="73"/>
      <c r="I5" s="74"/>
      <c r="J5" s="73"/>
      <c r="K5" s="84"/>
      <c r="L5" s="85"/>
    </row>
    <row r="6" spans="1:12" ht="16.149999999999999" customHeight="1" x14ac:dyDescent="0.2">
      <c r="A6" s="71"/>
      <c r="B6" s="61"/>
      <c r="C6" s="61"/>
      <c r="D6" s="61"/>
      <c r="E6" s="61"/>
      <c r="F6" s="201" t="s">
        <v>2</v>
      </c>
      <c r="G6" s="202"/>
      <c r="H6" s="202"/>
      <c r="I6" s="72"/>
      <c r="J6" s="201" t="s">
        <v>141</v>
      </c>
      <c r="K6" s="202"/>
      <c r="L6" s="202"/>
    </row>
    <row r="7" spans="1:12" ht="16.149999999999999" customHeight="1" x14ac:dyDescent="0.2">
      <c r="A7" s="71"/>
      <c r="B7" s="61"/>
      <c r="C7" s="61"/>
      <c r="D7" s="61"/>
      <c r="E7" s="61"/>
      <c r="F7" s="203" t="s">
        <v>4</v>
      </c>
      <c r="G7" s="204"/>
      <c r="H7" s="204"/>
      <c r="I7" s="72"/>
      <c r="J7" s="203" t="s">
        <v>4</v>
      </c>
      <c r="K7" s="204"/>
      <c r="L7" s="204"/>
    </row>
    <row r="8" spans="1:12" ht="16.149999999999999" customHeight="1" x14ac:dyDescent="0.2">
      <c r="A8" s="71"/>
      <c r="B8" s="61"/>
      <c r="C8" s="61"/>
      <c r="D8" s="61"/>
      <c r="E8" s="61"/>
      <c r="F8" s="85" t="s">
        <v>5</v>
      </c>
      <c r="G8" s="84"/>
      <c r="H8" s="85" t="s">
        <v>5</v>
      </c>
      <c r="I8" s="74"/>
      <c r="J8" s="85" t="s">
        <v>5</v>
      </c>
      <c r="K8" s="84"/>
      <c r="L8" s="85" t="s">
        <v>5</v>
      </c>
    </row>
    <row r="9" spans="1:12" ht="16.149999999999999" customHeight="1" x14ac:dyDescent="0.2">
      <c r="A9" s="71"/>
      <c r="B9" s="61"/>
      <c r="C9" s="61"/>
      <c r="E9" s="61"/>
      <c r="F9" s="187" t="s">
        <v>117</v>
      </c>
      <c r="G9" s="84"/>
      <c r="H9" s="187" t="s">
        <v>8</v>
      </c>
      <c r="I9" s="74"/>
      <c r="J9" s="187" t="s">
        <v>117</v>
      </c>
      <c r="K9" s="84"/>
      <c r="L9" s="187" t="s">
        <v>8</v>
      </c>
    </row>
    <row r="10" spans="1:12" ht="16.149999999999999" customHeight="1" x14ac:dyDescent="0.2">
      <c r="A10" s="71"/>
      <c r="B10" s="61"/>
      <c r="C10" s="61"/>
      <c r="D10" s="86" t="s">
        <v>7</v>
      </c>
      <c r="E10" s="61"/>
      <c r="F10" s="87" t="s">
        <v>127</v>
      </c>
      <c r="G10" s="84"/>
      <c r="H10" s="87" t="s">
        <v>127</v>
      </c>
      <c r="I10" s="74"/>
      <c r="J10" s="87" t="s">
        <v>127</v>
      </c>
      <c r="K10" s="84"/>
      <c r="L10" s="87" t="s">
        <v>127</v>
      </c>
    </row>
    <row r="11" spans="1:12" ht="10.15" customHeight="1" x14ac:dyDescent="0.2">
      <c r="A11" s="61"/>
      <c r="B11" s="61"/>
      <c r="C11" s="61"/>
      <c r="D11" s="71"/>
      <c r="E11" s="88"/>
      <c r="F11" s="89"/>
      <c r="G11" s="90"/>
      <c r="H11" s="85"/>
      <c r="I11" s="74"/>
      <c r="J11" s="89"/>
      <c r="K11" s="90"/>
      <c r="L11" s="85"/>
    </row>
    <row r="12" spans="1:12" ht="16.149999999999999" customHeight="1" x14ac:dyDescent="0.2">
      <c r="A12" s="91" t="s">
        <v>136</v>
      </c>
      <c r="B12" s="61"/>
      <c r="C12" s="61"/>
      <c r="D12" s="61"/>
      <c r="E12" s="72"/>
      <c r="F12" s="92">
        <v>90965788</v>
      </c>
      <c r="G12" s="93"/>
      <c r="H12" s="94">
        <v>53350806</v>
      </c>
      <c r="I12" s="95"/>
      <c r="J12" s="92">
        <v>90965788</v>
      </c>
      <c r="K12" s="93"/>
      <c r="L12" s="94">
        <v>53653859</v>
      </c>
    </row>
    <row r="13" spans="1:12" ht="16.149999999999999" customHeight="1" x14ac:dyDescent="0.2">
      <c r="A13" s="91" t="s">
        <v>50</v>
      </c>
      <c r="B13" s="61"/>
      <c r="C13" s="61"/>
      <c r="D13" s="61"/>
      <c r="E13" s="72"/>
      <c r="F13" s="96">
        <v>0</v>
      </c>
      <c r="G13" s="93"/>
      <c r="H13" s="185">
        <v>0</v>
      </c>
      <c r="I13" s="95"/>
      <c r="J13" s="96">
        <v>10182449</v>
      </c>
      <c r="K13" s="93"/>
      <c r="L13" s="185">
        <v>12468979</v>
      </c>
    </row>
    <row r="14" spans="1:12" ht="10.15" customHeight="1" x14ac:dyDescent="0.2">
      <c r="A14" s="61"/>
      <c r="B14" s="61"/>
      <c r="C14" s="61"/>
      <c r="D14" s="71"/>
      <c r="E14" s="88"/>
      <c r="F14" s="92"/>
      <c r="G14" s="93"/>
      <c r="H14" s="94"/>
      <c r="I14" s="97"/>
      <c r="J14" s="92"/>
      <c r="K14" s="93"/>
      <c r="L14" s="94"/>
    </row>
    <row r="15" spans="1:12" ht="16.149999999999999" customHeight="1" x14ac:dyDescent="0.2">
      <c r="A15" s="76" t="s">
        <v>125</v>
      </c>
      <c r="B15" s="61"/>
      <c r="C15" s="61"/>
      <c r="D15" s="61"/>
      <c r="E15" s="72"/>
      <c r="F15" s="96">
        <f>SUM(F12:F13)</f>
        <v>90965788</v>
      </c>
      <c r="G15" s="93"/>
      <c r="H15" s="185">
        <f>SUM(H12:H13)</f>
        <v>53350806</v>
      </c>
      <c r="I15" s="95"/>
      <c r="J15" s="96">
        <f>SUM(J12:J13)</f>
        <v>101148237</v>
      </c>
      <c r="K15" s="93"/>
      <c r="L15" s="185">
        <f>SUM(L12:L13)</f>
        <v>66122838</v>
      </c>
    </row>
    <row r="16" spans="1:12" ht="10.15" customHeight="1" x14ac:dyDescent="0.2">
      <c r="A16" s="61"/>
      <c r="B16" s="61"/>
      <c r="C16" s="61"/>
      <c r="D16" s="71"/>
      <c r="E16" s="88"/>
      <c r="F16" s="98"/>
      <c r="G16" s="93"/>
      <c r="H16" s="93"/>
      <c r="I16" s="97"/>
      <c r="J16" s="98"/>
      <c r="K16" s="93"/>
      <c r="L16" s="93"/>
    </row>
    <row r="17" spans="1:12" ht="16.149999999999999" customHeight="1" x14ac:dyDescent="0.2">
      <c r="A17" s="91" t="s">
        <v>142</v>
      </c>
      <c r="B17" s="61"/>
      <c r="C17" s="61"/>
      <c r="D17" s="61"/>
      <c r="E17" s="72"/>
      <c r="F17" s="92">
        <v>-70216564</v>
      </c>
      <c r="G17" s="93"/>
      <c r="H17" s="94">
        <v>-38254674</v>
      </c>
      <c r="I17" s="95"/>
      <c r="J17" s="92">
        <v>-86054621</v>
      </c>
      <c r="K17" s="93"/>
      <c r="L17" s="94">
        <v>-61942523</v>
      </c>
    </row>
    <row r="18" spans="1:12" ht="16.149999999999999" customHeight="1" x14ac:dyDescent="0.2">
      <c r="A18" s="91" t="s">
        <v>51</v>
      </c>
      <c r="B18" s="61"/>
      <c r="C18" s="61"/>
      <c r="D18" s="61"/>
      <c r="E18" s="72"/>
      <c r="F18" s="96">
        <v>0</v>
      </c>
      <c r="G18" s="93"/>
      <c r="H18" s="185">
        <v>0</v>
      </c>
      <c r="I18" s="95"/>
      <c r="J18" s="96">
        <v>-5344644</v>
      </c>
      <c r="K18" s="93"/>
      <c r="L18" s="185">
        <v>-4351148</v>
      </c>
    </row>
    <row r="19" spans="1:12" ht="10.15" customHeight="1" x14ac:dyDescent="0.2">
      <c r="A19" s="61"/>
      <c r="B19" s="61"/>
      <c r="C19" s="61"/>
      <c r="D19" s="71"/>
      <c r="E19" s="88"/>
      <c r="F19" s="98"/>
      <c r="G19" s="93"/>
      <c r="H19" s="93"/>
      <c r="I19" s="97"/>
      <c r="J19" s="98"/>
      <c r="K19" s="93"/>
      <c r="L19" s="93"/>
    </row>
    <row r="20" spans="1:12" ht="16.149999999999999" customHeight="1" x14ac:dyDescent="0.2">
      <c r="A20" s="76" t="s">
        <v>126</v>
      </c>
      <c r="B20" s="61"/>
      <c r="C20" s="61"/>
      <c r="D20" s="61"/>
      <c r="E20" s="72"/>
      <c r="F20" s="96">
        <f>SUM(F17:F18)</f>
        <v>-70216564</v>
      </c>
      <c r="G20" s="93"/>
      <c r="H20" s="185">
        <f>SUM(H17:H18)</f>
        <v>-38254674</v>
      </c>
      <c r="I20" s="95"/>
      <c r="J20" s="96">
        <f>SUM(J17:J18)</f>
        <v>-91399265</v>
      </c>
      <c r="K20" s="93"/>
      <c r="L20" s="185">
        <f>SUM(L17:L18)</f>
        <v>-66293671</v>
      </c>
    </row>
    <row r="21" spans="1:12" ht="10.15" customHeight="1" x14ac:dyDescent="0.2">
      <c r="A21" s="61"/>
      <c r="B21" s="61"/>
      <c r="C21" s="61"/>
      <c r="D21" s="71"/>
      <c r="E21" s="88"/>
      <c r="F21" s="92"/>
      <c r="G21" s="93"/>
      <c r="H21" s="94"/>
      <c r="I21" s="97"/>
      <c r="J21" s="92"/>
      <c r="K21" s="93"/>
      <c r="L21" s="94"/>
    </row>
    <row r="22" spans="1:12" ht="16.149999999999999" customHeight="1" x14ac:dyDescent="0.2">
      <c r="A22" s="71" t="s">
        <v>52</v>
      </c>
      <c r="B22" s="71"/>
      <c r="C22" s="61"/>
      <c r="D22" s="61"/>
      <c r="E22" s="72"/>
      <c r="F22" s="92">
        <f>SUM(F15,F20)</f>
        <v>20749224</v>
      </c>
      <c r="G22" s="93"/>
      <c r="H22" s="94">
        <f>SUM(H15,H20)</f>
        <v>15096132</v>
      </c>
      <c r="I22" s="95"/>
      <c r="J22" s="92">
        <f>SUM(J15,J20)</f>
        <v>9748972</v>
      </c>
      <c r="K22" s="93"/>
      <c r="L22" s="94">
        <f>SUM(L15,L20)</f>
        <v>-170833</v>
      </c>
    </row>
    <row r="23" spans="1:12" ht="16.149999999999999" customHeight="1" x14ac:dyDescent="0.2">
      <c r="A23" s="91" t="s">
        <v>53</v>
      </c>
      <c r="B23" s="61"/>
      <c r="C23" s="61"/>
      <c r="D23" s="72">
        <v>20</v>
      </c>
      <c r="E23" s="72"/>
      <c r="F23" s="96">
        <v>24084982</v>
      </c>
      <c r="G23" s="93"/>
      <c r="H23" s="185">
        <v>11670913</v>
      </c>
      <c r="I23" s="95"/>
      <c r="J23" s="96">
        <v>28092270</v>
      </c>
      <c r="K23" s="93"/>
      <c r="L23" s="185">
        <v>14751393</v>
      </c>
    </row>
    <row r="24" spans="1:12" ht="10.15" customHeight="1" x14ac:dyDescent="0.2">
      <c r="A24" s="61"/>
      <c r="B24" s="61"/>
      <c r="C24" s="61"/>
      <c r="D24" s="71"/>
      <c r="E24" s="88"/>
      <c r="F24" s="92"/>
      <c r="G24" s="93"/>
      <c r="H24" s="94"/>
      <c r="I24" s="97"/>
      <c r="J24" s="92"/>
      <c r="K24" s="93"/>
      <c r="L24" s="94"/>
    </row>
    <row r="25" spans="1:12" ht="16.149999999999999" customHeight="1" x14ac:dyDescent="0.2">
      <c r="A25" s="71" t="s">
        <v>54</v>
      </c>
      <c r="B25" s="61"/>
      <c r="C25" s="61"/>
      <c r="D25" s="61"/>
      <c r="E25" s="72"/>
      <c r="F25" s="92">
        <f>SUM(F23,F22)</f>
        <v>44834206</v>
      </c>
      <c r="G25" s="94"/>
      <c r="H25" s="94">
        <f>SUM(H23,H22)</f>
        <v>26767045</v>
      </c>
      <c r="I25" s="95"/>
      <c r="J25" s="92">
        <f>SUM(J23,J22)</f>
        <v>37841242</v>
      </c>
      <c r="K25" s="93"/>
      <c r="L25" s="94">
        <f>SUM(L23,L22)</f>
        <v>14580560</v>
      </c>
    </row>
    <row r="26" spans="1:12" ht="16.149999999999999" customHeight="1" x14ac:dyDescent="0.2">
      <c r="A26" s="91" t="s">
        <v>55</v>
      </c>
      <c r="B26" s="61"/>
      <c r="C26" s="61"/>
      <c r="D26" s="61"/>
      <c r="E26" s="72"/>
      <c r="F26" s="92">
        <v>-736083</v>
      </c>
      <c r="G26" s="94"/>
      <c r="H26" s="94">
        <v>-805471</v>
      </c>
      <c r="I26" s="94"/>
      <c r="J26" s="92">
        <v>-736083</v>
      </c>
      <c r="K26" s="93"/>
      <c r="L26" s="94">
        <v>-805471</v>
      </c>
    </row>
    <row r="27" spans="1:12" ht="16.149999999999999" customHeight="1" x14ac:dyDescent="0.2">
      <c r="A27" s="91" t="s">
        <v>56</v>
      </c>
      <c r="B27" s="61"/>
      <c r="C27" s="61"/>
      <c r="D27" s="61"/>
      <c r="E27" s="72"/>
      <c r="F27" s="96">
        <v>-20786715</v>
      </c>
      <c r="G27" s="93"/>
      <c r="H27" s="185">
        <v>-18324428</v>
      </c>
      <c r="I27" s="95"/>
      <c r="J27" s="96">
        <v>-13447771</v>
      </c>
      <c r="K27" s="93"/>
      <c r="L27" s="185">
        <v>-10890152</v>
      </c>
    </row>
    <row r="28" spans="1:12" ht="10.15" customHeight="1" x14ac:dyDescent="0.2">
      <c r="A28" s="61"/>
      <c r="B28" s="61"/>
      <c r="C28" s="61"/>
      <c r="D28" s="71"/>
      <c r="E28" s="88"/>
      <c r="F28" s="92"/>
      <c r="G28" s="93"/>
      <c r="H28" s="94"/>
      <c r="I28" s="97"/>
      <c r="J28" s="92"/>
      <c r="K28" s="93"/>
      <c r="L28" s="94"/>
    </row>
    <row r="29" spans="1:12" ht="16.149999999999999" customHeight="1" x14ac:dyDescent="0.2">
      <c r="A29" s="71" t="s">
        <v>57</v>
      </c>
      <c r="B29" s="61"/>
      <c r="C29" s="61"/>
      <c r="D29" s="61"/>
      <c r="E29" s="72"/>
      <c r="F29" s="96">
        <f>SUM(F26:F27)</f>
        <v>-21522798</v>
      </c>
      <c r="G29" s="93"/>
      <c r="H29" s="185">
        <f>SUM(H26:H27)</f>
        <v>-19129899</v>
      </c>
      <c r="I29" s="95"/>
      <c r="J29" s="96">
        <f>SUM(J26:J27)</f>
        <v>-14183854</v>
      </c>
      <c r="K29" s="93"/>
      <c r="L29" s="185">
        <f>SUM(L26:L27)</f>
        <v>-11695623</v>
      </c>
    </row>
    <row r="30" spans="1:12" ht="10.15" customHeight="1" x14ac:dyDescent="0.2">
      <c r="A30" s="61"/>
      <c r="B30" s="61"/>
      <c r="C30" s="61"/>
      <c r="D30" s="71"/>
      <c r="E30" s="88"/>
      <c r="F30" s="92"/>
      <c r="G30" s="93"/>
      <c r="H30" s="94"/>
      <c r="I30" s="97"/>
      <c r="J30" s="92"/>
      <c r="K30" s="93"/>
      <c r="L30" s="94"/>
    </row>
    <row r="31" spans="1:12" ht="16.149999999999999" customHeight="1" x14ac:dyDescent="0.2">
      <c r="A31" s="76" t="s">
        <v>140</v>
      </c>
      <c r="B31" s="61"/>
      <c r="C31" s="61"/>
      <c r="D31" s="61"/>
      <c r="E31" s="72"/>
      <c r="F31" s="92">
        <f>SUM(F25,F29)</f>
        <v>23311408</v>
      </c>
      <c r="G31" s="93"/>
      <c r="H31" s="94">
        <f>SUM(H25,H29)</f>
        <v>7637146</v>
      </c>
      <c r="I31" s="95"/>
      <c r="J31" s="92">
        <f>SUM(J25,J29)</f>
        <v>23657388</v>
      </c>
      <c r="K31" s="93"/>
      <c r="L31" s="94">
        <f>SUM(L25,L29)</f>
        <v>2884937</v>
      </c>
    </row>
    <row r="32" spans="1:12" ht="16.149999999999999" customHeight="1" x14ac:dyDescent="0.2">
      <c r="A32" s="91" t="s">
        <v>115</v>
      </c>
      <c r="B32" s="61"/>
      <c r="C32" s="61"/>
      <c r="D32" s="61"/>
      <c r="E32" s="72"/>
      <c r="F32" s="96">
        <v>-717577</v>
      </c>
      <c r="G32" s="93"/>
      <c r="H32" s="185">
        <v>-381396</v>
      </c>
      <c r="I32" s="95"/>
      <c r="J32" s="96">
        <v>-253808</v>
      </c>
      <c r="K32" s="93"/>
      <c r="L32" s="185">
        <v>-240503</v>
      </c>
    </row>
    <row r="33" spans="1:12" ht="10.15" customHeight="1" x14ac:dyDescent="0.2">
      <c r="A33" s="61"/>
      <c r="B33" s="61"/>
      <c r="C33" s="61"/>
      <c r="D33" s="61"/>
      <c r="E33" s="72"/>
      <c r="F33" s="98"/>
      <c r="G33" s="93"/>
      <c r="H33" s="93"/>
      <c r="I33" s="95"/>
      <c r="J33" s="98"/>
      <c r="K33" s="93"/>
      <c r="L33" s="93"/>
    </row>
    <row r="34" spans="1:12" ht="16.149999999999999" customHeight="1" x14ac:dyDescent="0.2">
      <c r="A34" s="76" t="s">
        <v>58</v>
      </c>
      <c r="B34" s="71"/>
      <c r="C34" s="61"/>
      <c r="D34" s="61"/>
      <c r="E34" s="72"/>
      <c r="F34" s="92">
        <f>SUM(F31:F32)</f>
        <v>22593831</v>
      </c>
      <c r="G34" s="93"/>
      <c r="H34" s="94">
        <f>SUM(H31:H32)</f>
        <v>7255750</v>
      </c>
      <c r="I34" s="95"/>
      <c r="J34" s="92">
        <f>SUM(J31:J32)</f>
        <v>23403580</v>
      </c>
      <c r="K34" s="93"/>
      <c r="L34" s="94">
        <f>SUM(L31:L32)</f>
        <v>2644434</v>
      </c>
    </row>
    <row r="35" spans="1:12" ht="16.149999999999999" customHeight="1" x14ac:dyDescent="0.2">
      <c r="A35" s="91" t="s">
        <v>172</v>
      </c>
      <c r="B35" s="71"/>
      <c r="C35" s="61"/>
      <c r="D35" s="72"/>
      <c r="E35" s="72"/>
      <c r="F35" s="96">
        <v>-4792798</v>
      </c>
      <c r="G35" s="93"/>
      <c r="H35" s="185">
        <v>-2089494</v>
      </c>
      <c r="I35" s="95"/>
      <c r="J35" s="96">
        <v>-5129765</v>
      </c>
      <c r="K35" s="93"/>
      <c r="L35" s="185">
        <v>-1062989</v>
      </c>
    </row>
    <row r="36" spans="1:12" ht="10.15" customHeight="1" x14ac:dyDescent="0.2">
      <c r="A36" s="61"/>
      <c r="B36" s="61"/>
      <c r="C36" s="61"/>
      <c r="D36" s="61"/>
      <c r="E36" s="72"/>
      <c r="F36" s="98"/>
      <c r="G36" s="93"/>
      <c r="H36" s="93"/>
      <c r="I36" s="95"/>
      <c r="J36" s="98"/>
      <c r="K36" s="93"/>
      <c r="L36" s="93"/>
    </row>
    <row r="37" spans="1:12" ht="16.149999999999999" customHeight="1" x14ac:dyDescent="0.2">
      <c r="A37" s="76" t="s">
        <v>146</v>
      </c>
      <c r="B37" s="71"/>
      <c r="C37" s="61"/>
      <c r="D37" s="61"/>
      <c r="E37" s="72"/>
      <c r="F37" s="99">
        <f>SUM(F34:F35)</f>
        <v>17801033</v>
      </c>
      <c r="G37" s="93"/>
      <c r="H37" s="183">
        <f>SUM(H34:H35)</f>
        <v>5166256</v>
      </c>
      <c r="I37" s="95"/>
      <c r="J37" s="99">
        <f>SUM(J34:J35)</f>
        <v>18273815</v>
      </c>
      <c r="K37" s="93"/>
      <c r="L37" s="183">
        <f>SUM(L34:L35)</f>
        <v>1581445</v>
      </c>
    </row>
    <row r="38" spans="1:12" ht="16.149999999999999" customHeight="1" x14ac:dyDescent="0.2">
      <c r="A38" s="61"/>
      <c r="B38" s="61"/>
      <c r="C38" s="61"/>
      <c r="D38" s="61"/>
      <c r="E38" s="72"/>
      <c r="F38" s="98"/>
      <c r="G38" s="93"/>
      <c r="H38" s="93"/>
      <c r="I38" s="95"/>
      <c r="J38" s="98"/>
      <c r="K38" s="93"/>
      <c r="L38" s="93"/>
    </row>
    <row r="39" spans="1:12" ht="16.149999999999999" customHeight="1" x14ac:dyDescent="0.2">
      <c r="A39" s="76" t="s">
        <v>59</v>
      </c>
      <c r="B39" s="71"/>
      <c r="C39" s="71"/>
      <c r="D39" s="61"/>
      <c r="E39" s="72"/>
      <c r="F39" s="92"/>
      <c r="G39" s="93"/>
      <c r="H39" s="94"/>
      <c r="I39" s="95"/>
      <c r="J39" s="92"/>
      <c r="K39" s="93"/>
      <c r="L39" s="94"/>
    </row>
    <row r="40" spans="1:12" ht="16.149999999999999" customHeight="1" x14ac:dyDescent="0.2">
      <c r="A40" s="100" t="s">
        <v>143</v>
      </c>
      <c r="B40" s="100"/>
      <c r="C40" s="100"/>
      <c r="D40" s="61"/>
      <c r="E40" s="72"/>
      <c r="F40" s="92"/>
      <c r="G40" s="93"/>
      <c r="H40" s="94"/>
      <c r="I40" s="95"/>
      <c r="J40" s="92"/>
      <c r="K40" s="93"/>
      <c r="L40" s="94"/>
    </row>
    <row r="41" spans="1:12" ht="16.149999999999999" customHeight="1" x14ac:dyDescent="0.2">
      <c r="A41" s="100"/>
      <c r="B41" s="100" t="s">
        <v>110</v>
      </c>
      <c r="C41" s="100"/>
      <c r="D41" s="61"/>
      <c r="E41" s="72"/>
      <c r="F41" s="92"/>
      <c r="G41" s="93"/>
      <c r="H41" s="94"/>
      <c r="I41" s="95"/>
      <c r="J41" s="92"/>
      <c r="K41" s="93"/>
      <c r="L41" s="94"/>
    </row>
    <row r="42" spans="1:12" ht="16.149999999999999" customHeight="1" x14ac:dyDescent="0.2">
      <c r="A42" s="61" t="s">
        <v>144</v>
      </c>
      <c r="B42" s="100"/>
      <c r="C42" s="100"/>
      <c r="D42" s="61"/>
      <c r="E42" s="72"/>
      <c r="F42" s="92"/>
      <c r="G42" s="93"/>
      <c r="H42" s="94"/>
      <c r="I42" s="95"/>
      <c r="J42" s="92"/>
      <c r="K42" s="93"/>
      <c r="L42" s="94"/>
    </row>
    <row r="43" spans="1:12" ht="16.149999999999999" customHeight="1" x14ac:dyDescent="0.2">
      <c r="A43" s="61"/>
      <c r="B43" s="61" t="s">
        <v>114</v>
      </c>
      <c r="C43" s="61"/>
      <c r="D43" s="61"/>
      <c r="E43" s="72"/>
      <c r="F43" s="99">
        <v>2096140</v>
      </c>
      <c r="G43" s="93"/>
      <c r="H43" s="183">
        <v>0</v>
      </c>
      <c r="I43" s="95"/>
      <c r="J43" s="99">
        <v>1847599</v>
      </c>
      <c r="K43" s="93"/>
      <c r="L43" s="183">
        <v>0</v>
      </c>
    </row>
    <row r="44" spans="1:12" ht="10.15" customHeight="1" x14ac:dyDescent="0.2">
      <c r="A44" s="61"/>
      <c r="B44" s="61"/>
      <c r="C44" s="61"/>
      <c r="D44" s="71"/>
      <c r="E44" s="88"/>
      <c r="F44" s="92"/>
      <c r="G44" s="93"/>
      <c r="H44" s="94"/>
      <c r="I44" s="97"/>
      <c r="J44" s="92"/>
      <c r="K44" s="93"/>
      <c r="L44" s="94"/>
    </row>
    <row r="45" spans="1:12" ht="16.149999999999999" customHeight="1" x14ac:dyDescent="0.2">
      <c r="A45" s="76" t="s">
        <v>145</v>
      </c>
      <c r="B45" s="61"/>
      <c r="C45" s="61"/>
      <c r="D45" s="71"/>
      <c r="E45" s="88"/>
      <c r="F45" s="98"/>
      <c r="G45" s="93"/>
      <c r="H45" s="93"/>
      <c r="I45" s="97"/>
      <c r="J45" s="98"/>
      <c r="K45" s="93"/>
      <c r="L45" s="93"/>
    </row>
    <row r="46" spans="1:12" ht="16.149999999999999" customHeight="1" x14ac:dyDescent="0.2">
      <c r="A46" s="71"/>
      <c r="B46" s="76" t="s">
        <v>60</v>
      </c>
      <c r="C46" s="61"/>
      <c r="D46" s="61"/>
      <c r="E46" s="72"/>
      <c r="F46" s="101">
        <f>SUM(F43)</f>
        <v>2096140</v>
      </c>
      <c r="G46" s="93"/>
      <c r="H46" s="181">
        <f>SUM(H43)</f>
        <v>0</v>
      </c>
      <c r="I46" s="95"/>
      <c r="J46" s="101">
        <f>SUM(J43)</f>
        <v>1847599</v>
      </c>
      <c r="K46" s="93"/>
      <c r="L46" s="181">
        <f>SUM(L43)</f>
        <v>0</v>
      </c>
    </row>
    <row r="47" spans="1:12" ht="10.15" customHeight="1" x14ac:dyDescent="0.2">
      <c r="A47" s="61"/>
      <c r="B47" s="61"/>
      <c r="C47" s="61"/>
      <c r="D47" s="71"/>
      <c r="E47" s="88"/>
      <c r="F47" s="92"/>
      <c r="G47" s="93"/>
      <c r="H47" s="94"/>
      <c r="I47" s="97"/>
      <c r="J47" s="92"/>
      <c r="K47" s="93"/>
      <c r="L47" s="94"/>
    </row>
    <row r="48" spans="1:12" ht="15.75" customHeight="1" thickBot="1" x14ac:dyDescent="0.25">
      <c r="A48" s="76" t="s">
        <v>61</v>
      </c>
      <c r="B48" s="61"/>
      <c r="D48" s="61"/>
      <c r="E48" s="72"/>
      <c r="F48" s="102">
        <f>SUM(F37,F46)</f>
        <v>19897173</v>
      </c>
      <c r="G48" s="93"/>
      <c r="H48" s="186">
        <f>SUM(H37,H46)</f>
        <v>5166256</v>
      </c>
      <c r="I48" s="95"/>
      <c r="J48" s="102">
        <f>SUM(J37,J46)</f>
        <v>20121414</v>
      </c>
      <c r="K48" s="93"/>
      <c r="L48" s="186">
        <f>SUM(L37,L46)</f>
        <v>1581445</v>
      </c>
    </row>
    <row r="49" spans="1:12" ht="16.149999999999999" customHeight="1" thickTop="1" x14ac:dyDescent="0.2">
      <c r="A49" s="61"/>
      <c r="B49" s="61"/>
      <c r="C49" s="61"/>
      <c r="D49" s="61"/>
      <c r="E49" s="72"/>
      <c r="F49" s="103"/>
      <c r="G49" s="74"/>
      <c r="H49" s="83"/>
      <c r="I49" s="72"/>
      <c r="J49" s="103"/>
      <c r="K49" s="74"/>
      <c r="L49" s="83"/>
    </row>
    <row r="50" spans="1:12" ht="6" customHeight="1" x14ac:dyDescent="0.2">
      <c r="A50" s="61"/>
      <c r="B50" s="61"/>
      <c r="C50" s="61"/>
      <c r="D50" s="61"/>
      <c r="E50" s="72"/>
      <c r="F50" s="103"/>
      <c r="G50" s="74"/>
      <c r="H50" s="83"/>
      <c r="I50" s="72"/>
      <c r="J50" s="103"/>
      <c r="K50" s="74"/>
      <c r="L50" s="83"/>
    </row>
    <row r="51" spans="1:12" ht="16.149999999999999" customHeight="1" x14ac:dyDescent="0.2">
      <c r="A51" s="76" t="s">
        <v>101</v>
      </c>
      <c r="B51" s="61"/>
      <c r="C51" s="61"/>
      <c r="D51" s="61"/>
      <c r="E51" s="72"/>
      <c r="F51" s="104"/>
      <c r="G51" s="105"/>
      <c r="H51" s="105"/>
      <c r="I51" s="105"/>
      <c r="J51" s="104"/>
      <c r="K51" s="105"/>
      <c r="L51" s="105"/>
    </row>
    <row r="52" spans="1:12" ht="10.15" customHeight="1" x14ac:dyDescent="0.2">
      <c r="A52" s="61"/>
      <c r="B52" s="61"/>
      <c r="C52" s="61"/>
      <c r="D52" s="61"/>
      <c r="E52" s="72"/>
      <c r="F52" s="106"/>
      <c r="G52" s="74"/>
      <c r="H52" s="73"/>
      <c r="I52" s="72"/>
      <c r="J52" s="106"/>
      <c r="K52" s="74"/>
      <c r="L52" s="73"/>
    </row>
    <row r="53" spans="1:12" ht="16.149999999999999" customHeight="1" x14ac:dyDescent="0.2">
      <c r="A53" s="91" t="s">
        <v>62</v>
      </c>
      <c r="B53" s="61"/>
      <c r="C53" s="61"/>
      <c r="D53" s="72">
        <v>22</v>
      </c>
      <c r="E53" s="72"/>
      <c r="F53" s="104">
        <f>ROUND(F37/242134600,2)</f>
        <v>7.0000000000000007E-2</v>
      </c>
      <c r="G53" s="105"/>
      <c r="H53" s="105">
        <f>ROUND(H37/242134600,2)</f>
        <v>0.02</v>
      </c>
      <c r="I53" s="107"/>
      <c r="J53" s="104">
        <f>ROUND(J37/242134600,2)</f>
        <v>0.08</v>
      </c>
      <c r="K53" s="105"/>
      <c r="L53" s="105">
        <f>ROUND(L37/242134600,2)</f>
        <v>0.01</v>
      </c>
    </row>
    <row r="54" spans="1:12" ht="12" customHeight="1" x14ac:dyDescent="0.2">
      <c r="A54" s="61"/>
      <c r="B54" s="61"/>
      <c r="C54" s="61"/>
      <c r="D54" s="61"/>
      <c r="E54" s="72"/>
      <c r="F54" s="73"/>
      <c r="G54" s="74"/>
      <c r="H54" s="73"/>
      <c r="I54" s="72"/>
      <c r="J54" s="73"/>
      <c r="K54" s="74"/>
      <c r="L54" s="73"/>
    </row>
    <row r="55" spans="1:12" ht="13.5" customHeight="1" x14ac:dyDescent="0.2">
      <c r="A55" s="61"/>
      <c r="B55" s="61"/>
      <c r="C55" s="61"/>
      <c r="D55" s="61"/>
      <c r="E55" s="72"/>
      <c r="F55" s="73"/>
      <c r="G55" s="74"/>
      <c r="H55" s="73"/>
      <c r="I55" s="72"/>
      <c r="J55" s="73"/>
      <c r="K55" s="74"/>
      <c r="L55" s="73"/>
    </row>
    <row r="56" spans="1:12" ht="22.15" customHeight="1" x14ac:dyDescent="0.2">
      <c r="A56" s="79" t="s">
        <v>182</v>
      </c>
      <c r="B56" s="79"/>
      <c r="C56" s="79"/>
      <c r="D56" s="79"/>
      <c r="E56" s="80"/>
      <c r="F56" s="81"/>
      <c r="G56" s="82"/>
      <c r="H56" s="81"/>
      <c r="I56" s="80"/>
      <c r="J56" s="81"/>
      <c r="K56" s="82"/>
      <c r="L56" s="81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5" firstPageNumber="5" orientation="portrait" useFirstPageNumber="1" horizontalDpi="1200" verticalDpi="1200" r:id="rId1"/>
  <headerFooter>
    <oddFooter>&amp;R&amp;P</oddFooter>
  </headerFooter>
  <ignoredErrors>
    <ignoredError sqref="F9:L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65CA-BBDD-4EF3-A58F-F4F077A509C9}">
  <dimension ref="A1:L56"/>
  <sheetViews>
    <sheetView topLeftCell="A35" zoomScale="130" zoomScaleNormal="130" zoomScaleSheetLayoutView="100" workbookViewId="0">
      <selection activeCell="C44" sqref="C44"/>
    </sheetView>
  </sheetViews>
  <sheetFormatPr defaultColWidth="12.7109375" defaultRowHeight="15" customHeight="1" x14ac:dyDescent="0.2"/>
  <cols>
    <col min="1" max="2" width="1.7109375" style="75" customWidth="1"/>
    <col min="3" max="3" width="33" style="75" customWidth="1"/>
    <col min="4" max="4" width="4.7109375" style="75" customWidth="1"/>
    <col min="5" max="5" width="0.85546875" style="75" customWidth="1"/>
    <col min="6" max="6" width="12.42578125" style="108" customWidth="1"/>
    <col min="7" max="7" width="0.85546875" style="75" customWidth="1"/>
    <col min="8" max="8" width="12.42578125" style="108" customWidth="1"/>
    <col min="9" max="9" width="0.85546875" style="75" customWidth="1"/>
    <col min="10" max="10" width="12.42578125" style="108" customWidth="1"/>
    <col min="11" max="11" width="0.85546875" style="75" customWidth="1"/>
    <col min="12" max="12" width="12.42578125" style="108" customWidth="1"/>
    <col min="13" max="16384" width="12.7109375" style="75"/>
  </cols>
  <sheetData>
    <row r="1" spans="1:12" ht="16.5" customHeight="1" x14ac:dyDescent="0.2">
      <c r="A1" s="71" t="s">
        <v>0</v>
      </c>
      <c r="B1" s="71"/>
      <c r="C1" s="61"/>
      <c r="D1" s="61"/>
      <c r="E1" s="72"/>
      <c r="F1" s="73"/>
      <c r="G1" s="74"/>
      <c r="H1" s="73"/>
      <c r="I1" s="72"/>
      <c r="J1" s="73"/>
      <c r="K1" s="74"/>
      <c r="L1" s="73"/>
    </row>
    <row r="2" spans="1:12" ht="16.5" customHeight="1" x14ac:dyDescent="0.2">
      <c r="A2" s="76" t="s">
        <v>49</v>
      </c>
      <c r="B2" s="71"/>
      <c r="C2" s="61"/>
      <c r="D2" s="61"/>
      <c r="E2" s="72"/>
      <c r="F2" s="73"/>
      <c r="G2" s="74"/>
      <c r="H2" s="73"/>
      <c r="I2" s="72"/>
      <c r="J2" s="73"/>
      <c r="K2" s="74"/>
      <c r="L2" s="73"/>
    </row>
    <row r="3" spans="1:12" ht="16.5" customHeight="1" x14ac:dyDescent="0.2">
      <c r="A3" s="77" t="s">
        <v>164</v>
      </c>
      <c r="B3" s="78"/>
      <c r="C3" s="79"/>
      <c r="D3" s="79"/>
      <c r="E3" s="80"/>
      <c r="F3" s="81"/>
      <c r="G3" s="82"/>
      <c r="H3" s="81"/>
      <c r="I3" s="80"/>
      <c r="J3" s="81"/>
      <c r="K3" s="82"/>
      <c r="L3" s="81"/>
    </row>
    <row r="4" spans="1:12" ht="16.149999999999999" customHeight="1" x14ac:dyDescent="0.2">
      <c r="A4" s="71"/>
      <c r="B4" s="61"/>
      <c r="C4" s="61"/>
      <c r="D4" s="61"/>
      <c r="E4" s="72"/>
      <c r="F4" s="73"/>
      <c r="G4" s="74"/>
      <c r="H4" s="73"/>
      <c r="I4" s="72"/>
      <c r="J4" s="73"/>
      <c r="K4" s="74"/>
      <c r="L4" s="73"/>
    </row>
    <row r="5" spans="1:12" ht="16.149999999999999" customHeight="1" x14ac:dyDescent="0.2">
      <c r="A5" s="71"/>
      <c r="B5" s="61"/>
      <c r="C5" s="61"/>
      <c r="D5" s="61"/>
      <c r="E5" s="61"/>
      <c r="F5" s="73"/>
      <c r="G5" s="84"/>
      <c r="H5" s="73"/>
      <c r="I5" s="74"/>
      <c r="J5" s="73"/>
      <c r="K5" s="84"/>
      <c r="L5" s="85"/>
    </row>
    <row r="6" spans="1:12" ht="16.149999999999999" customHeight="1" x14ac:dyDescent="0.2">
      <c r="A6" s="71"/>
      <c r="B6" s="61"/>
      <c r="C6" s="61"/>
      <c r="D6" s="61"/>
      <c r="E6" s="61"/>
      <c r="F6" s="201" t="s">
        <v>2</v>
      </c>
      <c r="G6" s="202"/>
      <c r="H6" s="202"/>
      <c r="I6" s="72"/>
      <c r="J6" s="201" t="s">
        <v>141</v>
      </c>
      <c r="K6" s="202"/>
      <c r="L6" s="202"/>
    </row>
    <row r="7" spans="1:12" ht="16.149999999999999" customHeight="1" x14ac:dyDescent="0.2">
      <c r="A7" s="71"/>
      <c r="B7" s="61"/>
      <c r="C7" s="61"/>
      <c r="D7" s="61"/>
      <c r="E7" s="61"/>
      <c r="F7" s="203" t="s">
        <v>4</v>
      </c>
      <c r="G7" s="204"/>
      <c r="H7" s="204"/>
      <c r="I7" s="72"/>
      <c r="J7" s="203" t="s">
        <v>4</v>
      </c>
      <c r="K7" s="204"/>
      <c r="L7" s="204"/>
    </row>
    <row r="8" spans="1:12" ht="16.149999999999999" customHeight="1" x14ac:dyDescent="0.2">
      <c r="A8" s="71"/>
      <c r="B8" s="61"/>
      <c r="C8" s="61"/>
      <c r="D8" s="61"/>
      <c r="E8" s="61"/>
      <c r="F8" s="85" t="s">
        <v>5</v>
      </c>
      <c r="G8" s="84"/>
      <c r="H8" s="85" t="s">
        <v>5</v>
      </c>
      <c r="I8" s="74"/>
      <c r="J8" s="85" t="s">
        <v>5</v>
      </c>
      <c r="K8" s="84"/>
      <c r="L8" s="85" t="s">
        <v>5</v>
      </c>
    </row>
    <row r="9" spans="1:12" ht="16.149999999999999" customHeight="1" x14ac:dyDescent="0.2">
      <c r="A9" s="71"/>
      <c r="B9" s="61"/>
      <c r="C9" s="61"/>
      <c r="E9" s="61"/>
      <c r="F9" s="187" t="s">
        <v>117</v>
      </c>
      <c r="G9" s="84"/>
      <c r="H9" s="187" t="s">
        <v>8</v>
      </c>
      <c r="I9" s="74"/>
      <c r="J9" s="187" t="s">
        <v>117</v>
      </c>
      <c r="K9" s="84"/>
      <c r="L9" s="187" t="s">
        <v>8</v>
      </c>
    </row>
    <row r="10" spans="1:12" ht="16.149999999999999" customHeight="1" x14ac:dyDescent="0.2">
      <c r="A10" s="71"/>
      <c r="B10" s="61"/>
      <c r="C10" s="61"/>
      <c r="D10" s="86" t="s">
        <v>7</v>
      </c>
      <c r="E10" s="61"/>
      <c r="F10" s="87" t="s">
        <v>127</v>
      </c>
      <c r="G10" s="84"/>
      <c r="H10" s="87" t="s">
        <v>127</v>
      </c>
      <c r="I10" s="74"/>
      <c r="J10" s="87" t="s">
        <v>127</v>
      </c>
      <c r="K10" s="84"/>
      <c r="L10" s="87" t="s">
        <v>127</v>
      </c>
    </row>
    <row r="11" spans="1:12" ht="10.15" customHeight="1" x14ac:dyDescent="0.2">
      <c r="A11" s="61"/>
      <c r="B11" s="61"/>
      <c r="C11" s="61"/>
      <c r="D11" s="71"/>
      <c r="E11" s="88"/>
      <c r="F11" s="89"/>
      <c r="G11" s="90"/>
      <c r="H11" s="85"/>
      <c r="I11" s="84"/>
      <c r="J11" s="89"/>
      <c r="K11" s="90"/>
      <c r="L11" s="85"/>
    </row>
    <row r="12" spans="1:12" ht="16.149999999999999" customHeight="1" x14ac:dyDescent="0.2">
      <c r="A12" s="91" t="s">
        <v>136</v>
      </c>
      <c r="B12" s="61"/>
      <c r="C12" s="61"/>
      <c r="D12" s="61"/>
      <c r="E12" s="72"/>
      <c r="F12" s="92">
        <v>236467295</v>
      </c>
      <c r="G12" s="94"/>
      <c r="H12" s="94">
        <v>186658706</v>
      </c>
      <c r="I12" s="94"/>
      <c r="J12" s="92">
        <v>236467295</v>
      </c>
      <c r="K12" s="94"/>
      <c r="L12" s="94">
        <v>188465646</v>
      </c>
    </row>
    <row r="13" spans="1:12" ht="16.149999999999999" customHeight="1" x14ac:dyDescent="0.2">
      <c r="A13" s="91" t="s">
        <v>50</v>
      </c>
      <c r="B13" s="61"/>
      <c r="C13" s="61"/>
      <c r="D13" s="61"/>
      <c r="E13" s="72"/>
      <c r="F13" s="96">
        <v>0</v>
      </c>
      <c r="G13" s="93"/>
      <c r="H13" s="185">
        <v>0</v>
      </c>
      <c r="I13" s="95"/>
      <c r="J13" s="96">
        <v>30012722</v>
      </c>
      <c r="K13" s="93"/>
      <c r="L13" s="185">
        <v>34810990</v>
      </c>
    </row>
    <row r="14" spans="1:12" ht="10.15" customHeight="1" x14ac:dyDescent="0.2">
      <c r="A14" s="61"/>
      <c r="B14" s="61"/>
      <c r="C14" s="61"/>
      <c r="D14" s="71"/>
      <c r="E14" s="88"/>
      <c r="F14" s="92"/>
      <c r="G14" s="93"/>
      <c r="H14" s="94"/>
      <c r="I14" s="97"/>
      <c r="J14" s="92"/>
      <c r="K14" s="93"/>
      <c r="L14" s="94"/>
    </row>
    <row r="15" spans="1:12" ht="16.149999999999999" customHeight="1" x14ac:dyDescent="0.2">
      <c r="A15" s="76" t="s">
        <v>125</v>
      </c>
      <c r="B15" s="61"/>
      <c r="C15" s="61"/>
      <c r="D15" s="61"/>
      <c r="E15" s="72"/>
      <c r="F15" s="96">
        <f>SUM(F12:F13)</f>
        <v>236467295</v>
      </c>
      <c r="G15" s="93"/>
      <c r="H15" s="185">
        <f>SUM(H12:H13)</f>
        <v>186658706</v>
      </c>
      <c r="I15" s="95"/>
      <c r="J15" s="96">
        <f>SUM(J12:J13)</f>
        <v>266480017</v>
      </c>
      <c r="K15" s="93"/>
      <c r="L15" s="185">
        <f>SUM(L12:L13)</f>
        <v>223276636</v>
      </c>
    </row>
    <row r="16" spans="1:12" ht="10.15" customHeight="1" x14ac:dyDescent="0.2">
      <c r="A16" s="61"/>
      <c r="B16" s="61"/>
      <c r="C16" s="61"/>
      <c r="D16" s="71"/>
      <c r="E16" s="88"/>
      <c r="F16" s="98"/>
      <c r="G16" s="93"/>
      <c r="H16" s="93"/>
      <c r="I16" s="97"/>
      <c r="J16" s="98"/>
      <c r="K16" s="93"/>
      <c r="L16" s="93"/>
    </row>
    <row r="17" spans="1:12" ht="16.149999999999999" customHeight="1" x14ac:dyDescent="0.2">
      <c r="A17" s="91" t="s">
        <v>142</v>
      </c>
      <c r="B17" s="61"/>
      <c r="C17" s="61"/>
      <c r="D17" s="61"/>
      <c r="E17" s="72"/>
      <c r="F17" s="92">
        <v>-180847167</v>
      </c>
      <c r="G17" s="94"/>
      <c r="H17" s="94">
        <v>-136979314</v>
      </c>
      <c r="I17" s="94"/>
      <c r="J17" s="92">
        <v>-232241043</v>
      </c>
      <c r="K17" s="94"/>
      <c r="L17" s="94">
        <v>-204808436</v>
      </c>
    </row>
    <row r="18" spans="1:12" ht="16.149999999999999" customHeight="1" x14ac:dyDescent="0.2">
      <c r="A18" s="91" t="s">
        <v>51</v>
      </c>
      <c r="B18" s="61"/>
      <c r="C18" s="61"/>
      <c r="D18" s="61"/>
      <c r="E18" s="72"/>
      <c r="F18" s="96">
        <v>0</v>
      </c>
      <c r="G18" s="93"/>
      <c r="H18" s="185">
        <v>0</v>
      </c>
      <c r="I18" s="95"/>
      <c r="J18" s="96">
        <v>-14370192</v>
      </c>
      <c r="K18" s="93"/>
      <c r="L18" s="185">
        <v>-13767148</v>
      </c>
    </row>
    <row r="19" spans="1:12" ht="10.15" customHeight="1" x14ac:dyDescent="0.2">
      <c r="A19" s="61"/>
      <c r="B19" s="61"/>
      <c r="C19" s="61"/>
      <c r="D19" s="71"/>
      <c r="E19" s="88"/>
      <c r="F19" s="98"/>
      <c r="G19" s="93"/>
      <c r="H19" s="93"/>
      <c r="I19" s="97"/>
      <c r="J19" s="98"/>
      <c r="K19" s="93"/>
      <c r="L19" s="93"/>
    </row>
    <row r="20" spans="1:12" ht="16.149999999999999" customHeight="1" x14ac:dyDescent="0.2">
      <c r="A20" s="76" t="s">
        <v>126</v>
      </c>
      <c r="B20" s="61"/>
      <c r="C20" s="61"/>
      <c r="D20" s="61"/>
      <c r="E20" s="72"/>
      <c r="F20" s="96">
        <f>SUM(F17:F18)</f>
        <v>-180847167</v>
      </c>
      <c r="G20" s="93"/>
      <c r="H20" s="185">
        <f>SUM(H17:H18)</f>
        <v>-136979314</v>
      </c>
      <c r="I20" s="95"/>
      <c r="J20" s="96">
        <f>SUM(J17:J18)</f>
        <v>-246611235</v>
      </c>
      <c r="K20" s="93"/>
      <c r="L20" s="185">
        <f>SUM(L17:L18)</f>
        <v>-218575584</v>
      </c>
    </row>
    <row r="21" spans="1:12" ht="10.15" customHeight="1" x14ac:dyDescent="0.2">
      <c r="A21" s="61"/>
      <c r="B21" s="61"/>
      <c r="C21" s="61"/>
      <c r="D21" s="71"/>
      <c r="E21" s="88"/>
      <c r="F21" s="92"/>
      <c r="G21" s="93"/>
      <c r="H21" s="94"/>
      <c r="I21" s="97"/>
      <c r="J21" s="92"/>
      <c r="K21" s="93"/>
      <c r="L21" s="94"/>
    </row>
    <row r="22" spans="1:12" ht="16.149999999999999" customHeight="1" x14ac:dyDescent="0.2">
      <c r="A22" s="71" t="s">
        <v>52</v>
      </c>
      <c r="B22" s="71"/>
      <c r="C22" s="61"/>
      <c r="D22" s="61"/>
      <c r="E22" s="72"/>
      <c r="F22" s="92">
        <f>SUM(F15,F20)</f>
        <v>55620128</v>
      </c>
      <c r="G22" s="93"/>
      <c r="H22" s="94">
        <f>SUM(H15,H20)</f>
        <v>49679392</v>
      </c>
      <c r="I22" s="95"/>
      <c r="J22" s="92">
        <f>SUM(J15,J20)</f>
        <v>19868782</v>
      </c>
      <c r="K22" s="93"/>
      <c r="L22" s="94">
        <f>SUM(L15,L20)</f>
        <v>4701052</v>
      </c>
    </row>
    <row r="23" spans="1:12" ht="16.149999999999999" customHeight="1" x14ac:dyDescent="0.2">
      <c r="A23" s="91" t="s">
        <v>53</v>
      </c>
      <c r="B23" s="61"/>
      <c r="C23" s="61"/>
      <c r="D23" s="72">
        <v>20</v>
      </c>
      <c r="E23" s="72"/>
      <c r="F23" s="96">
        <v>45039336</v>
      </c>
      <c r="G23" s="93"/>
      <c r="H23" s="185">
        <v>31777476</v>
      </c>
      <c r="I23" s="95"/>
      <c r="J23" s="96">
        <v>56109907</v>
      </c>
      <c r="K23" s="93"/>
      <c r="L23" s="185">
        <v>42374049</v>
      </c>
    </row>
    <row r="24" spans="1:12" ht="10.15" customHeight="1" x14ac:dyDescent="0.2">
      <c r="A24" s="61"/>
      <c r="B24" s="61"/>
      <c r="C24" s="61"/>
      <c r="D24" s="71"/>
      <c r="E24" s="88"/>
      <c r="F24" s="92"/>
      <c r="G24" s="93"/>
      <c r="H24" s="94"/>
      <c r="I24" s="97"/>
      <c r="J24" s="92"/>
      <c r="K24" s="93"/>
      <c r="L24" s="94"/>
    </row>
    <row r="25" spans="1:12" ht="16.149999999999999" customHeight="1" x14ac:dyDescent="0.2">
      <c r="A25" s="71" t="s">
        <v>54</v>
      </c>
      <c r="B25" s="61"/>
      <c r="C25" s="61"/>
      <c r="D25" s="61"/>
      <c r="E25" s="72"/>
      <c r="F25" s="92">
        <f>SUM(F23,F22)</f>
        <v>100659464</v>
      </c>
      <c r="G25" s="93"/>
      <c r="H25" s="94">
        <f>SUM(H23,H22)</f>
        <v>81456868</v>
      </c>
      <c r="I25" s="95"/>
      <c r="J25" s="92">
        <f>SUM(J23,J22)</f>
        <v>75978689</v>
      </c>
      <c r="K25" s="93"/>
      <c r="L25" s="94">
        <f>SUM(L23,L22)</f>
        <v>47075101</v>
      </c>
    </row>
    <row r="26" spans="1:12" ht="16.149999999999999" customHeight="1" x14ac:dyDescent="0.2">
      <c r="A26" s="91" t="s">
        <v>55</v>
      </c>
      <c r="B26" s="61"/>
      <c r="C26" s="61"/>
      <c r="D26" s="61"/>
      <c r="E26" s="72"/>
      <c r="F26" s="92">
        <v>-1854484</v>
      </c>
      <c r="G26" s="93"/>
      <c r="H26" s="94">
        <v>-2338555</v>
      </c>
      <c r="I26" s="95"/>
      <c r="J26" s="92">
        <v>-1854484</v>
      </c>
      <c r="K26" s="93"/>
      <c r="L26" s="94">
        <v>-2338555</v>
      </c>
    </row>
    <row r="27" spans="1:12" ht="16.149999999999999" customHeight="1" x14ac:dyDescent="0.2">
      <c r="A27" s="91" t="s">
        <v>56</v>
      </c>
      <c r="B27" s="61"/>
      <c r="C27" s="61"/>
      <c r="D27" s="61"/>
      <c r="E27" s="72"/>
      <c r="F27" s="96">
        <v>-54544585</v>
      </c>
      <c r="G27" s="93"/>
      <c r="H27" s="185">
        <v>-53236587</v>
      </c>
      <c r="I27" s="95"/>
      <c r="J27" s="96">
        <v>-35708004</v>
      </c>
      <c r="K27" s="93"/>
      <c r="L27" s="185">
        <v>-34256125</v>
      </c>
    </row>
    <row r="28" spans="1:12" ht="10.15" customHeight="1" x14ac:dyDescent="0.2">
      <c r="A28" s="61"/>
      <c r="B28" s="61"/>
      <c r="C28" s="61"/>
      <c r="D28" s="71"/>
      <c r="E28" s="88"/>
      <c r="F28" s="92"/>
      <c r="G28" s="93"/>
      <c r="H28" s="94"/>
      <c r="I28" s="97"/>
      <c r="J28" s="92"/>
      <c r="K28" s="93"/>
      <c r="L28" s="94"/>
    </row>
    <row r="29" spans="1:12" ht="16.149999999999999" customHeight="1" x14ac:dyDescent="0.2">
      <c r="A29" s="71" t="s">
        <v>57</v>
      </c>
      <c r="B29" s="61"/>
      <c r="C29" s="61"/>
      <c r="D29" s="61"/>
      <c r="E29" s="72"/>
      <c r="F29" s="96">
        <f>SUM(F26:F27)</f>
        <v>-56399069</v>
      </c>
      <c r="G29" s="93"/>
      <c r="H29" s="185">
        <f>SUM(H26:H27)</f>
        <v>-55575142</v>
      </c>
      <c r="I29" s="95"/>
      <c r="J29" s="96">
        <f>SUM(J26:J27)</f>
        <v>-37562488</v>
      </c>
      <c r="K29" s="93"/>
      <c r="L29" s="185">
        <f>SUM(L26:L27)</f>
        <v>-36594680</v>
      </c>
    </row>
    <row r="30" spans="1:12" ht="10.15" customHeight="1" x14ac:dyDescent="0.2">
      <c r="A30" s="61"/>
      <c r="B30" s="61"/>
      <c r="C30" s="61"/>
      <c r="D30" s="71"/>
      <c r="E30" s="88"/>
      <c r="F30" s="92"/>
      <c r="G30" s="93"/>
      <c r="H30" s="94"/>
      <c r="I30" s="97"/>
      <c r="J30" s="92"/>
      <c r="K30" s="93"/>
      <c r="L30" s="94"/>
    </row>
    <row r="31" spans="1:12" ht="16.149999999999999" customHeight="1" x14ac:dyDescent="0.2">
      <c r="A31" s="76" t="s">
        <v>140</v>
      </c>
      <c r="B31" s="61"/>
      <c r="C31" s="61"/>
      <c r="D31" s="61"/>
      <c r="E31" s="72"/>
      <c r="F31" s="92">
        <f>SUM(F25,F29)</f>
        <v>44260395</v>
      </c>
      <c r="G31" s="93"/>
      <c r="H31" s="94">
        <f>SUM(H25,H29)</f>
        <v>25881726</v>
      </c>
      <c r="I31" s="95"/>
      <c r="J31" s="92">
        <f>SUM(J25,J29)</f>
        <v>38416201</v>
      </c>
      <c r="K31" s="93"/>
      <c r="L31" s="94">
        <f>SUM(L25,L29)</f>
        <v>10480421</v>
      </c>
    </row>
    <row r="32" spans="1:12" ht="16.149999999999999" customHeight="1" x14ac:dyDescent="0.2">
      <c r="A32" s="91" t="s">
        <v>115</v>
      </c>
      <c r="B32" s="61"/>
      <c r="C32" s="61"/>
      <c r="D32" s="61"/>
      <c r="E32" s="72"/>
      <c r="F32" s="96">
        <v>-2151420</v>
      </c>
      <c r="G32" s="93"/>
      <c r="H32" s="185">
        <v>-1234867</v>
      </c>
      <c r="I32" s="95"/>
      <c r="J32" s="96">
        <v>-817575</v>
      </c>
      <c r="K32" s="93"/>
      <c r="L32" s="185">
        <v>-773752</v>
      </c>
    </row>
    <row r="33" spans="1:12" ht="10.15" customHeight="1" x14ac:dyDescent="0.2">
      <c r="A33" s="61"/>
      <c r="B33" s="61"/>
      <c r="C33" s="61"/>
      <c r="D33" s="61"/>
      <c r="E33" s="72"/>
      <c r="F33" s="98"/>
      <c r="G33" s="93"/>
      <c r="H33" s="93"/>
      <c r="I33" s="95"/>
      <c r="J33" s="98"/>
      <c r="K33" s="93"/>
      <c r="L33" s="93"/>
    </row>
    <row r="34" spans="1:12" ht="16.149999999999999" customHeight="1" x14ac:dyDescent="0.2">
      <c r="A34" s="76" t="s">
        <v>58</v>
      </c>
      <c r="B34" s="71"/>
      <c r="C34" s="61"/>
      <c r="D34" s="61"/>
      <c r="E34" s="72"/>
      <c r="F34" s="92">
        <f>SUM(F31:F32)</f>
        <v>42108975</v>
      </c>
      <c r="G34" s="93"/>
      <c r="H34" s="94">
        <f>SUM(H31:H32)</f>
        <v>24646859</v>
      </c>
      <c r="I34" s="95"/>
      <c r="J34" s="92">
        <f>SUM(J31:J32)</f>
        <v>37598626</v>
      </c>
      <c r="K34" s="93"/>
      <c r="L34" s="94">
        <f>SUM(L31:L32)</f>
        <v>9706669</v>
      </c>
    </row>
    <row r="35" spans="1:12" ht="16.149999999999999" customHeight="1" x14ac:dyDescent="0.2">
      <c r="A35" s="91" t="s">
        <v>172</v>
      </c>
      <c r="B35" s="71"/>
      <c r="C35" s="61"/>
      <c r="D35" s="72"/>
      <c r="E35" s="72"/>
      <c r="F35" s="96">
        <v>-9405107</v>
      </c>
      <c r="G35" s="93"/>
      <c r="H35" s="185">
        <v>-7037085</v>
      </c>
      <c r="I35" s="95"/>
      <c r="J35" s="96">
        <v>-8594123</v>
      </c>
      <c r="K35" s="93"/>
      <c r="L35" s="185">
        <v>-3472327</v>
      </c>
    </row>
    <row r="36" spans="1:12" ht="10.15" customHeight="1" x14ac:dyDescent="0.2">
      <c r="A36" s="61"/>
      <c r="B36" s="61"/>
      <c r="C36" s="61"/>
      <c r="D36" s="61"/>
      <c r="E36" s="72"/>
      <c r="F36" s="98"/>
      <c r="G36" s="93"/>
      <c r="H36" s="93"/>
      <c r="I36" s="95"/>
      <c r="J36" s="98"/>
      <c r="K36" s="93"/>
      <c r="L36" s="93"/>
    </row>
    <row r="37" spans="1:12" ht="16.149999999999999" customHeight="1" x14ac:dyDescent="0.2">
      <c r="A37" s="76" t="s">
        <v>146</v>
      </c>
      <c r="B37" s="71"/>
      <c r="C37" s="61"/>
      <c r="D37" s="61"/>
      <c r="E37" s="72"/>
      <c r="F37" s="99">
        <f>SUM(F34:F35)</f>
        <v>32703868</v>
      </c>
      <c r="G37" s="93"/>
      <c r="H37" s="183">
        <f>SUM(H34:H35)</f>
        <v>17609774</v>
      </c>
      <c r="I37" s="95"/>
      <c r="J37" s="99">
        <f>SUM(J34:J35)</f>
        <v>29004503</v>
      </c>
      <c r="K37" s="93"/>
      <c r="L37" s="183">
        <f>SUM(L34:L35)</f>
        <v>6234342</v>
      </c>
    </row>
    <row r="38" spans="1:12" ht="16.149999999999999" customHeight="1" x14ac:dyDescent="0.2">
      <c r="A38" s="61"/>
      <c r="B38" s="61"/>
      <c r="C38" s="61"/>
      <c r="D38" s="61"/>
      <c r="E38" s="72"/>
      <c r="F38" s="98"/>
      <c r="G38" s="93"/>
      <c r="H38" s="93"/>
      <c r="I38" s="95"/>
      <c r="J38" s="98"/>
      <c r="K38" s="93"/>
      <c r="L38" s="93"/>
    </row>
    <row r="39" spans="1:12" ht="16.149999999999999" customHeight="1" x14ac:dyDescent="0.2">
      <c r="A39" s="76" t="s">
        <v>59</v>
      </c>
      <c r="B39" s="71"/>
      <c r="C39" s="71"/>
      <c r="D39" s="61"/>
      <c r="E39" s="72"/>
      <c r="F39" s="92"/>
      <c r="G39" s="93"/>
      <c r="H39" s="94"/>
      <c r="I39" s="95"/>
      <c r="J39" s="92"/>
      <c r="K39" s="93"/>
      <c r="L39" s="94"/>
    </row>
    <row r="40" spans="1:12" ht="16.149999999999999" customHeight="1" x14ac:dyDescent="0.2">
      <c r="A40" s="100" t="s">
        <v>143</v>
      </c>
      <c r="B40" s="100"/>
      <c r="C40" s="100"/>
      <c r="D40" s="61"/>
      <c r="E40" s="72"/>
      <c r="F40" s="92"/>
      <c r="G40" s="93"/>
      <c r="H40" s="94"/>
      <c r="I40" s="95"/>
      <c r="J40" s="92"/>
      <c r="K40" s="93"/>
      <c r="L40" s="94"/>
    </row>
    <row r="41" spans="1:12" ht="16.149999999999999" customHeight="1" x14ac:dyDescent="0.2">
      <c r="A41" s="100"/>
      <c r="B41" s="100" t="s">
        <v>110</v>
      </c>
      <c r="C41" s="100"/>
      <c r="D41" s="61"/>
      <c r="E41" s="72"/>
      <c r="F41" s="92"/>
      <c r="G41" s="93"/>
      <c r="H41" s="94"/>
      <c r="I41" s="95"/>
      <c r="J41" s="92"/>
      <c r="K41" s="93"/>
      <c r="L41" s="94"/>
    </row>
    <row r="42" spans="1:12" ht="16.149999999999999" customHeight="1" x14ac:dyDescent="0.2">
      <c r="A42" s="61" t="s">
        <v>144</v>
      </c>
      <c r="B42" s="100"/>
      <c r="C42" s="100"/>
      <c r="D42" s="61"/>
      <c r="E42" s="72"/>
      <c r="F42" s="92"/>
      <c r="G42" s="93"/>
      <c r="H42" s="94"/>
      <c r="I42" s="95"/>
      <c r="J42" s="92"/>
      <c r="K42" s="93"/>
      <c r="L42" s="94"/>
    </row>
    <row r="43" spans="1:12" ht="16.149999999999999" customHeight="1" x14ac:dyDescent="0.2">
      <c r="A43" s="61"/>
      <c r="B43" s="61" t="s">
        <v>114</v>
      </c>
      <c r="C43" s="61"/>
      <c r="D43" s="61"/>
      <c r="E43" s="72"/>
      <c r="F43" s="101">
        <v>2096140</v>
      </c>
      <c r="G43" s="93"/>
      <c r="H43" s="181">
        <v>4175279</v>
      </c>
      <c r="I43" s="95"/>
      <c r="J43" s="101">
        <v>1847599</v>
      </c>
      <c r="K43" s="93"/>
      <c r="L43" s="181">
        <v>4039913</v>
      </c>
    </row>
    <row r="44" spans="1:12" ht="10.15" customHeight="1" x14ac:dyDescent="0.2">
      <c r="A44" s="61"/>
      <c r="B44" s="61"/>
      <c r="C44" s="61"/>
      <c r="D44" s="71"/>
      <c r="E44" s="88"/>
      <c r="F44" s="92"/>
      <c r="G44" s="93"/>
      <c r="H44" s="94"/>
      <c r="I44" s="97"/>
      <c r="J44" s="92"/>
      <c r="K44" s="93"/>
      <c r="L44" s="94"/>
    </row>
    <row r="45" spans="1:12" ht="16.149999999999999" customHeight="1" x14ac:dyDescent="0.2">
      <c r="A45" s="76" t="s">
        <v>145</v>
      </c>
      <c r="B45" s="61"/>
      <c r="C45" s="61"/>
      <c r="D45" s="71"/>
      <c r="E45" s="88"/>
      <c r="F45" s="98"/>
      <c r="G45" s="93"/>
      <c r="H45" s="93"/>
      <c r="I45" s="97"/>
      <c r="J45" s="98"/>
      <c r="K45" s="93"/>
      <c r="L45" s="93"/>
    </row>
    <row r="46" spans="1:12" ht="16.149999999999999" customHeight="1" x14ac:dyDescent="0.2">
      <c r="A46" s="71"/>
      <c r="B46" s="76" t="s">
        <v>60</v>
      </c>
      <c r="C46" s="61"/>
      <c r="D46" s="61"/>
      <c r="E46" s="72"/>
      <c r="F46" s="101">
        <f>SUM(F43)</f>
        <v>2096140</v>
      </c>
      <c r="G46" s="93"/>
      <c r="H46" s="181">
        <f>SUM(H43)</f>
        <v>4175279</v>
      </c>
      <c r="I46" s="95"/>
      <c r="J46" s="101">
        <f>SUM(J43)</f>
        <v>1847599</v>
      </c>
      <c r="K46" s="93"/>
      <c r="L46" s="181">
        <f>SUM(L43)</f>
        <v>4039913</v>
      </c>
    </row>
    <row r="47" spans="1:12" ht="10.15" customHeight="1" x14ac:dyDescent="0.2">
      <c r="A47" s="61"/>
      <c r="B47" s="61"/>
      <c r="C47" s="61"/>
      <c r="D47" s="71"/>
      <c r="E47" s="88"/>
      <c r="F47" s="92"/>
      <c r="G47" s="93"/>
      <c r="H47" s="94"/>
      <c r="I47" s="97"/>
      <c r="J47" s="92"/>
      <c r="K47" s="93"/>
      <c r="L47" s="94"/>
    </row>
    <row r="48" spans="1:12" ht="16.149999999999999" customHeight="1" thickBot="1" x14ac:dyDescent="0.25">
      <c r="A48" s="76" t="s">
        <v>61</v>
      </c>
      <c r="B48" s="61"/>
      <c r="C48" s="61"/>
      <c r="D48" s="61"/>
      <c r="E48" s="72"/>
      <c r="F48" s="102">
        <f>SUM(F37,F46)</f>
        <v>34800008</v>
      </c>
      <c r="G48" s="93"/>
      <c r="H48" s="186">
        <f>SUM(H37,H46)</f>
        <v>21785053</v>
      </c>
      <c r="I48" s="95"/>
      <c r="J48" s="102">
        <f>SUM(J37,J46)</f>
        <v>30852102</v>
      </c>
      <c r="K48" s="93"/>
      <c r="L48" s="186">
        <f>SUM(L37,L46)</f>
        <v>10274255</v>
      </c>
    </row>
    <row r="49" spans="1:12" ht="16.149999999999999" customHeight="1" thickTop="1" x14ac:dyDescent="0.2">
      <c r="A49" s="61"/>
      <c r="B49" s="61"/>
      <c r="C49" s="61"/>
      <c r="D49" s="61"/>
      <c r="E49" s="72"/>
      <c r="F49" s="103"/>
      <c r="G49" s="74"/>
      <c r="H49" s="83"/>
      <c r="I49" s="72"/>
      <c r="J49" s="103"/>
      <c r="K49" s="74"/>
      <c r="L49" s="83"/>
    </row>
    <row r="50" spans="1:12" ht="4.5" customHeight="1" x14ac:dyDescent="0.2">
      <c r="A50" s="61"/>
      <c r="B50" s="61"/>
      <c r="C50" s="61"/>
      <c r="D50" s="61"/>
      <c r="E50" s="72"/>
      <c r="F50" s="103"/>
      <c r="G50" s="74"/>
      <c r="H50" s="83"/>
      <c r="I50" s="72"/>
      <c r="J50" s="103"/>
      <c r="K50" s="74"/>
      <c r="L50" s="83"/>
    </row>
    <row r="51" spans="1:12" ht="16.149999999999999" customHeight="1" x14ac:dyDescent="0.2">
      <c r="A51" s="76" t="s">
        <v>101</v>
      </c>
      <c r="B51" s="61"/>
      <c r="C51" s="61"/>
      <c r="D51" s="61"/>
      <c r="E51" s="72"/>
      <c r="F51" s="104"/>
      <c r="G51" s="105"/>
      <c r="H51" s="105"/>
      <c r="I51" s="107"/>
      <c r="J51" s="104"/>
      <c r="K51" s="105"/>
      <c r="L51" s="105"/>
    </row>
    <row r="52" spans="1:12" ht="10.15" customHeight="1" x14ac:dyDescent="0.2">
      <c r="A52" s="61"/>
      <c r="B52" s="61"/>
      <c r="C52" s="61"/>
      <c r="D52" s="61"/>
      <c r="E52" s="72"/>
      <c r="F52" s="106"/>
      <c r="G52" s="74"/>
      <c r="H52" s="73"/>
      <c r="I52" s="72"/>
      <c r="J52" s="106"/>
      <c r="K52" s="74"/>
      <c r="L52" s="73"/>
    </row>
    <row r="53" spans="1:12" ht="16.149999999999999" customHeight="1" x14ac:dyDescent="0.2">
      <c r="A53" s="91" t="s">
        <v>62</v>
      </c>
      <c r="B53" s="61"/>
      <c r="C53" s="61"/>
      <c r="D53" s="72">
        <v>22</v>
      </c>
      <c r="E53" s="72"/>
      <c r="F53" s="104">
        <f>ROUND(F37/242134600,2)</f>
        <v>0.14000000000000001</v>
      </c>
      <c r="G53" s="105"/>
      <c r="H53" s="105">
        <f>ROUND(H37/242134600,2)</f>
        <v>7.0000000000000007E-2</v>
      </c>
      <c r="I53" s="107"/>
      <c r="J53" s="104">
        <f>ROUND(J37/242134600,2)</f>
        <v>0.12</v>
      </c>
      <c r="K53" s="105"/>
      <c r="L53" s="105">
        <f>ROUND(L37/242134600,2)</f>
        <v>0.03</v>
      </c>
    </row>
    <row r="54" spans="1:12" ht="11.25" customHeight="1" x14ac:dyDescent="0.2">
      <c r="A54" s="61"/>
      <c r="B54" s="61"/>
      <c r="C54" s="61"/>
      <c r="D54" s="61"/>
      <c r="E54" s="72"/>
      <c r="F54" s="73"/>
      <c r="G54" s="74"/>
      <c r="H54" s="73"/>
      <c r="I54" s="72"/>
      <c r="J54" s="73"/>
      <c r="K54" s="74"/>
      <c r="L54" s="73"/>
    </row>
    <row r="55" spans="1:12" ht="13.5" customHeight="1" x14ac:dyDescent="0.2">
      <c r="A55" s="61"/>
      <c r="B55" s="61"/>
      <c r="C55" s="61"/>
      <c r="D55" s="61"/>
      <c r="E55" s="72"/>
      <c r="F55" s="73"/>
      <c r="G55" s="74"/>
      <c r="H55" s="73"/>
      <c r="I55" s="72"/>
      <c r="J55" s="73"/>
      <c r="K55" s="74"/>
      <c r="L55" s="73"/>
    </row>
    <row r="56" spans="1:12" ht="22.15" customHeight="1" x14ac:dyDescent="0.2">
      <c r="A56" s="79" t="s">
        <v>182</v>
      </c>
      <c r="B56" s="79"/>
      <c r="C56" s="79"/>
      <c r="D56" s="79"/>
      <c r="E56" s="80"/>
      <c r="F56" s="81"/>
      <c r="G56" s="82"/>
      <c r="H56" s="81"/>
      <c r="I56" s="80"/>
      <c r="J56" s="81"/>
      <c r="K56" s="82"/>
      <c r="L56" s="81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5" firstPageNumber="6" orientation="portrait" useFirstPageNumber="1" horizontalDpi="1200" verticalDpi="1200" r:id="rId1"/>
  <headerFooter>
    <oddFooter>&amp;R&amp;P</oddFooter>
  </headerFooter>
  <ignoredErrors>
    <ignoredError sqref="F9:L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C987-9422-4BE1-B927-781C700CD903}">
  <dimension ref="A1:P32"/>
  <sheetViews>
    <sheetView topLeftCell="A12" zoomScaleNormal="100" zoomScaleSheetLayoutView="130" workbookViewId="0">
      <selection activeCell="C27" sqref="C27"/>
    </sheetView>
  </sheetViews>
  <sheetFormatPr defaultColWidth="12.7109375" defaultRowHeight="15" customHeight="1" x14ac:dyDescent="0.2"/>
  <cols>
    <col min="1" max="2" width="1.7109375" style="75" customWidth="1"/>
    <col min="3" max="3" width="36.85546875" style="75" customWidth="1"/>
    <col min="4" max="4" width="4.7109375" style="75" customWidth="1"/>
    <col min="5" max="5" width="1" style="75" customWidth="1"/>
    <col min="6" max="6" width="12.5703125" style="75" customWidth="1"/>
    <col min="7" max="7" width="1" style="75" customWidth="1"/>
    <col min="8" max="8" width="12.5703125" style="75" customWidth="1"/>
    <col min="9" max="9" width="1" style="75" customWidth="1"/>
    <col min="10" max="10" width="12.5703125" style="75" customWidth="1"/>
    <col min="11" max="11" width="1" style="75" customWidth="1"/>
    <col min="12" max="12" width="13" style="75" customWidth="1"/>
    <col min="13" max="13" width="1" style="75" customWidth="1"/>
    <col min="14" max="14" width="13.5703125" style="75" customWidth="1"/>
    <col min="15" max="15" width="1" style="75" customWidth="1"/>
    <col min="16" max="16" width="12" style="75" customWidth="1"/>
    <col min="17" max="16384" width="12.7109375" style="75"/>
  </cols>
  <sheetData>
    <row r="1" spans="1:16" ht="16.5" customHeight="1" x14ac:dyDescent="0.2">
      <c r="A1" s="71" t="s">
        <v>0</v>
      </c>
      <c r="B1" s="76"/>
      <c r="C1" s="62"/>
      <c r="D1" s="61"/>
      <c r="E1" s="72"/>
      <c r="F1" s="109"/>
      <c r="G1" s="62"/>
      <c r="H1" s="109"/>
      <c r="I1" s="62"/>
      <c r="J1" s="109"/>
      <c r="K1" s="62"/>
      <c r="L1" s="109"/>
      <c r="M1" s="109"/>
      <c r="N1" s="109"/>
      <c r="O1" s="62"/>
      <c r="P1" s="109"/>
    </row>
    <row r="2" spans="1:16" ht="16.5" customHeight="1" x14ac:dyDescent="0.2">
      <c r="A2" s="76" t="s">
        <v>63</v>
      </c>
      <c r="B2" s="76"/>
      <c r="C2" s="62"/>
      <c r="D2" s="61"/>
      <c r="E2" s="72"/>
      <c r="F2" s="109"/>
      <c r="G2" s="62"/>
      <c r="H2" s="109"/>
      <c r="I2" s="62"/>
      <c r="J2" s="109"/>
      <c r="K2" s="62"/>
      <c r="L2" s="109"/>
      <c r="M2" s="109"/>
      <c r="N2" s="109"/>
      <c r="O2" s="62"/>
      <c r="P2" s="109"/>
    </row>
    <row r="3" spans="1:16" ht="16.5" customHeight="1" x14ac:dyDescent="0.2">
      <c r="A3" s="77" t="s">
        <v>164</v>
      </c>
      <c r="B3" s="110"/>
      <c r="C3" s="110"/>
      <c r="D3" s="79"/>
      <c r="E3" s="80"/>
      <c r="F3" s="111"/>
      <c r="G3" s="110"/>
      <c r="H3" s="111"/>
      <c r="I3" s="110"/>
      <c r="J3" s="111"/>
      <c r="K3" s="110"/>
      <c r="L3" s="111"/>
      <c r="M3" s="111"/>
      <c r="N3" s="111"/>
      <c r="O3" s="110"/>
      <c r="P3" s="111"/>
    </row>
    <row r="4" spans="1:16" ht="16.5" customHeight="1" x14ac:dyDescent="0.2">
      <c r="A4" s="62"/>
      <c r="B4" s="62"/>
      <c r="C4" s="62"/>
      <c r="D4" s="61"/>
      <c r="E4" s="72"/>
      <c r="F4" s="61"/>
      <c r="G4" s="62"/>
      <c r="H4" s="61"/>
      <c r="I4" s="61"/>
      <c r="J4" s="61"/>
      <c r="K4" s="61"/>
      <c r="L4" s="61"/>
      <c r="M4" s="61"/>
      <c r="N4" s="61"/>
      <c r="O4" s="61"/>
      <c r="P4" s="61"/>
    </row>
    <row r="5" spans="1:16" ht="16.5" customHeight="1" x14ac:dyDescent="0.2">
      <c r="A5" s="62"/>
      <c r="B5" s="62"/>
      <c r="C5" s="62"/>
      <c r="D5" s="61"/>
      <c r="E5" s="61"/>
      <c r="F5" s="61"/>
      <c r="G5" s="62"/>
      <c r="H5" s="61"/>
      <c r="I5" s="61"/>
      <c r="J5" s="61"/>
      <c r="K5" s="61"/>
      <c r="L5" s="61"/>
      <c r="M5" s="61"/>
      <c r="N5" s="61"/>
      <c r="O5" s="61"/>
      <c r="P5" s="112"/>
    </row>
    <row r="6" spans="1:16" ht="16.5" customHeight="1" x14ac:dyDescent="0.2">
      <c r="A6" s="62"/>
      <c r="B6" s="62"/>
      <c r="C6" s="62"/>
      <c r="D6" s="61"/>
      <c r="E6" s="61"/>
      <c r="F6" s="205" t="s">
        <v>64</v>
      </c>
      <c r="G6" s="205"/>
      <c r="H6" s="205"/>
      <c r="I6" s="205"/>
      <c r="J6" s="205"/>
      <c r="K6" s="205"/>
      <c r="L6" s="205"/>
      <c r="M6" s="205"/>
      <c r="N6" s="205"/>
      <c r="O6" s="205"/>
      <c r="P6" s="113" t="s">
        <v>5</v>
      </c>
    </row>
    <row r="7" spans="1:16" ht="16.5" customHeight="1" x14ac:dyDescent="0.2">
      <c r="A7" s="62"/>
      <c r="B7" s="62"/>
      <c r="C7" s="62"/>
      <c r="D7" s="61"/>
      <c r="E7" s="61"/>
      <c r="F7" s="114" t="s">
        <v>65</v>
      </c>
      <c r="G7" s="115"/>
      <c r="H7" s="114"/>
      <c r="I7" s="115"/>
      <c r="J7" s="114" t="s">
        <v>66</v>
      </c>
      <c r="K7" s="115"/>
      <c r="L7" s="206" t="s">
        <v>44</v>
      </c>
      <c r="M7" s="207"/>
      <c r="N7" s="207"/>
      <c r="O7" s="115"/>
      <c r="P7" s="114"/>
    </row>
    <row r="8" spans="1:16" ht="16.5" customHeight="1" x14ac:dyDescent="0.2">
      <c r="A8" s="62"/>
      <c r="B8" s="72"/>
      <c r="C8" s="76"/>
      <c r="D8" s="61"/>
      <c r="E8" s="61"/>
      <c r="F8" s="114" t="s">
        <v>67</v>
      </c>
      <c r="G8" s="71"/>
      <c r="H8" s="114" t="s">
        <v>68</v>
      </c>
      <c r="I8" s="116"/>
      <c r="J8" s="114" t="s">
        <v>69</v>
      </c>
      <c r="K8" s="116"/>
      <c r="L8" s="114" t="s">
        <v>70</v>
      </c>
      <c r="M8" s="71"/>
      <c r="N8" s="114"/>
      <c r="O8" s="116"/>
      <c r="P8" s="114" t="s">
        <v>147</v>
      </c>
    </row>
    <row r="9" spans="1:16" ht="16.5" customHeight="1" x14ac:dyDescent="0.2">
      <c r="A9" s="62"/>
      <c r="B9" s="72"/>
      <c r="C9" s="76"/>
      <c r="D9" s="61"/>
      <c r="E9" s="61"/>
      <c r="F9" s="114" t="s">
        <v>71</v>
      </c>
      <c r="G9" s="61"/>
      <c r="H9" s="114" t="s">
        <v>71</v>
      </c>
      <c r="I9" s="61"/>
      <c r="J9" s="114" t="s">
        <v>72</v>
      </c>
      <c r="K9" s="61"/>
      <c r="L9" s="188" t="s">
        <v>73</v>
      </c>
      <c r="M9" s="71"/>
      <c r="N9" s="114" t="s">
        <v>46</v>
      </c>
      <c r="O9" s="61"/>
      <c r="P9" s="114" t="s">
        <v>39</v>
      </c>
    </row>
    <row r="10" spans="1:16" ht="16.5" customHeight="1" x14ac:dyDescent="0.2">
      <c r="A10" s="62"/>
      <c r="B10" s="72"/>
      <c r="C10" s="76"/>
      <c r="D10" s="61"/>
      <c r="E10" s="61"/>
      <c r="F10" s="117" t="s">
        <v>127</v>
      </c>
      <c r="G10" s="61"/>
      <c r="H10" s="117" t="s">
        <v>127</v>
      </c>
      <c r="I10" s="61"/>
      <c r="J10" s="117" t="s">
        <v>127</v>
      </c>
      <c r="K10" s="61"/>
      <c r="L10" s="118" t="s">
        <v>127</v>
      </c>
      <c r="M10" s="71"/>
      <c r="N10" s="117" t="s">
        <v>127</v>
      </c>
      <c r="O10" s="61"/>
      <c r="P10" s="117" t="s">
        <v>127</v>
      </c>
    </row>
    <row r="11" spans="1:16" ht="16.5" customHeight="1" x14ac:dyDescent="0.2">
      <c r="A11" s="62"/>
      <c r="B11" s="88"/>
      <c r="C11" s="76"/>
      <c r="D11" s="71"/>
      <c r="E11" s="88"/>
      <c r="F11" s="179"/>
      <c r="G11" s="62"/>
      <c r="H11" s="180"/>
      <c r="I11" s="61"/>
      <c r="J11" s="180"/>
      <c r="K11" s="61"/>
      <c r="L11" s="180"/>
      <c r="M11" s="180"/>
      <c r="N11" s="109"/>
      <c r="O11" s="61"/>
      <c r="P11" s="109"/>
    </row>
    <row r="12" spans="1:16" ht="16.5" customHeight="1" x14ac:dyDescent="0.2">
      <c r="A12" s="119" t="s">
        <v>74</v>
      </c>
      <c r="B12" s="88"/>
      <c r="C12" s="76"/>
      <c r="D12" s="61"/>
      <c r="E12" s="72"/>
      <c r="F12" s="94">
        <v>242134600</v>
      </c>
      <c r="G12" s="94"/>
      <c r="H12" s="94">
        <v>139913762</v>
      </c>
      <c r="I12" s="94"/>
      <c r="J12" s="94">
        <v>167694335</v>
      </c>
      <c r="K12" s="94"/>
      <c r="L12" s="94">
        <v>18814074</v>
      </c>
      <c r="M12" s="94"/>
      <c r="N12" s="94">
        <v>45337256</v>
      </c>
      <c r="O12" s="94"/>
      <c r="P12" s="94">
        <f>SUM(F12:N12)</f>
        <v>613894027</v>
      </c>
    </row>
    <row r="13" spans="1:16" ht="16.5" customHeight="1" x14ac:dyDescent="0.2">
      <c r="A13" s="120" t="s">
        <v>106</v>
      </c>
      <c r="B13" s="88"/>
      <c r="C13" s="76"/>
      <c r="D13" s="72"/>
      <c r="E13" s="88"/>
      <c r="F13" s="94">
        <v>0</v>
      </c>
      <c r="G13" s="94"/>
      <c r="H13" s="94">
        <v>0</v>
      </c>
      <c r="I13" s="94"/>
      <c r="J13" s="94">
        <v>0</v>
      </c>
      <c r="K13" s="94"/>
      <c r="L13" s="94">
        <v>0</v>
      </c>
      <c r="M13" s="94"/>
      <c r="N13" s="94">
        <v>-36320190</v>
      </c>
      <c r="O13" s="94"/>
      <c r="P13" s="94">
        <f>SUM(F13:N13)</f>
        <v>-36320190</v>
      </c>
    </row>
    <row r="14" spans="1:16" ht="16.5" customHeight="1" x14ac:dyDescent="0.2">
      <c r="A14" s="62" t="s">
        <v>61</v>
      </c>
      <c r="B14" s="72"/>
      <c r="C14" s="62"/>
      <c r="D14" s="61"/>
      <c r="E14" s="72"/>
      <c r="F14" s="185">
        <v>0</v>
      </c>
      <c r="G14" s="93"/>
      <c r="H14" s="185">
        <v>0</v>
      </c>
      <c r="I14" s="94"/>
      <c r="J14" s="185">
        <v>0</v>
      </c>
      <c r="K14" s="94"/>
      <c r="L14" s="185">
        <v>0</v>
      </c>
      <c r="M14" s="94"/>
      <c r="N14" s="185">
        <v>21785053</v>
      </c>
      <c r="O14" s="94"/>
      <c r="P14" s="183">
        <f>SUM(F14:N14)</f>
        <v>21785053</v>
      </c>
    </row>
    <row r="15" spans="1:16" ht="16.5" customHeight="1" x14ac:dyDescent="0.2">
      <c r="A15" s="62"/>
      <c r="B15" s="72"/>
      <c r="C15" s="62"/>
      <c r="D15" s="71"/>
      <c r="E15" s="88"/>
      <c r="F15" s="95"/>
      <c r="G15" s="94"/>
      <c r="H15" s="93"/>
      <c r="I15" s="94"/>
      <c r="J15" s="93"/>
      <c r="K15" s="94"/>
      <c r="L15" s="93"/>
      <c r="M15" s="94"/>
      <c r="N15" s="94"/>
      <c r="O15" s="94"/>
      <c r="P15" s="94"/>
    </row>
    <row r="16" spans="1:16" ht="16.5" customHeight="1" thickBot="1" x14ac:dyDescent="0.25">
      <c r="A16" s="119" t="s">
        <v>148</v>
      </c>
      <c r="B16" s="76"/>
      <c r="C16" s="62"/>
      <c r="D16" s="61"/>
      <c r="E16" s="72"/>
      <c r="F16" s="184">
        <f>SUM(F12:F15)</f>
        <v>242134600</v>
      </c>
      <c r="G16" s="94"/>
      <c r="H16" s="184">
        <f>SUM(H12:H15)</f>
        <v>139913762</v>
      </c>
      <c r="I16" s="94"/>
      <c r="J16" s="184">
        <f>SUM(J12:J15)</f>
        <v>167694335</v>
      </c>
      <c r="K16" s="94"/>
      <c r="L16" s="184">
        <f>SUM(L12:L15)</f>
        <v>18814074</v>
      </c>
      <c r="M16" s="94"/>
      <c r="N16" s="184">
        <f>SUM(N12:N15)</f>
        <v>30802119</v>
      </c>
      <c r="O16" s="94"/>
      <c r="P16" s="184">
        <f>SUM(P12:P15)</f>
        <v>599358890</v>
      </c>
    </row>
    <row r="17" spans="1:16" ht="16.5" customHeight="1" thickTop="1" x14ac:dyDescent="0.2">
      <c r="A17" s="119"/>
      <c r="B17" s="76"/>
      <c r="C17" s="62"/>
      <c r="D17" s="71"/>
      <c r="E17" s="88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16.5" customHeight="1" x14ac:dyDescent="0.2">
      <c r="A18" s="71"/>
      <c r="B18" s="76"/>
      <c r="C18" s="76"/>
      <c r="D18" s="61"/>
      <c r="E18" s="72"/>
      <c r="F18" s="94"/>
      <c r="G18" s="94"/>
      <c r="H18" s="94"/>
      <c r="I18" s="94"/>
      <c r="J18" s="94"/>
      <c r="K18" s="94"/>
      <c r="L18" s="94"/>
      <c r="M18" s="94"/>
      <c r="N18" s="93"/>
      <c r="O18" s="94"/>
      <c r="P18" s="94"/>
    </row>
    <row r="19" spans="1:16" ht="16.5" customHeight="1" x14ac:dyDescent="0.2">
      <c r="A19" s="119" t="s">
        <v>120</v>
      </c>
      <c r="B19" s="88"/>
      <c r="C19" s="76"/>
      <c r="D19" s="61"/>
      <c r="E19" s="72"/>
      <c r="F19" s="92">
        <v>242134600</v>
      </c>
      <c r="G19" s="94"/>
      <c r="H19" s="92">
        <v>139913762</v>
      </c>
      <c r="I19" s="94"/>
      <c r="J19" s="92">
        <v>167694335</v>
      </c>
      <c r="K19" s="94"/>
      <c r="L19" s="92">
        <v>19289553</v>
      </c>
      <c r="M19" s="94"/>
      <c r="N19" s="92">
        <v>34272794</v>
      </c>
      <c r="O19" s="94"/>
      <c r="P19" s="92">
        <v>603305044</v>
      </c>
    </row>
    <row r="20" spans="1:16" ht="16.5" customHeight="1" x14ac:dyDescent="0.2">
      <c r="A20" s="62" t="s">
        <v>61</v>
      </c>
      <c r="B20" s="72"/>
      <c r="C20" s="62"/>
      <c r="D20" s="61"/>
      <c r="E20" s="72"/>
      <c r="F20" s="96">
        <v>0</v>
      </c>
      <c r="G20" s="93"/>
      <c r="H20" s="96">
        <v>0</v>
      </c>
      <c r="I20" s="94"/>
      <c r="J20" s="96">
        <v>0</v>
      </c>
      <c r="K20" s="94"/>
      <c r="L20" s="96">
        <v>0</v>
      </c>
      <c r="M20" s="94"/>
      <c r="N20" s="96">
        <f>'6'!F48</f>
        <v>34800008</v>
      </c>
      <c r="O20" s="94"/>
      <c r="P20" s="99">
        <f>SUM(F20:N20)</f>
        <v>34800008</v>
      </c>
    </row>
    <row r="21" spans="1:16" ht="16.5" customHeight="1" x14ac:dyDescent="0.2">
      <c r="A21" s="62"/>
      <c r="B21" s="72"/>
      <c r="C21" s="62"/>
      <c r="D21" s="71"/>
      <c r="E21" s="88"/>
      <c r="F21" s="121"/>
      <c r="G21" s="94"/>
      <c r="H21" s="98"/>
      <c r="I21" s="94"/>
      <c r="J21" s="98"/>
      <c r="K21" s="94"/>
      <c r="L21" s="98"/>
      <c r="M21" s="94"/>
      <c r="N21" s="92"/>
      <c r="O21" s="94"/>
      <c r="P21" s="92"/>
    </row>
    <row r="22" spans="1:16" ht="16.5" customHeight="1" thickBot="1" x14ac:dyDescent="0.25">
      <c r="A22" s="119" t="s">
        <v>165</v>
      </c>
      <c r="B22" s="76"/>
      <c r="C22" s="62"/>
      <c r="D22" s="61"/>
      <c r="E22" s="72"/>
      <c r="F22" s="122">
        <f>SUM(F19:F21)</f>
        <v>242134600</v>
      </c>
      <c r="G22" s="94"/>
      <c r="H22" s="122">
        <f>SUM(H19:H21)</f>
        <v>139913762</v>
      </c>
      <c r="I22" s="94"/>
      <c r="J22" s="122">
        <f>SUM(J19:J21)</f>
        <v>167694335</v>
      </c>
      <c r="K22" s="94"/>
      <c r="L22" s="122">
        <f>SUM(L19:L21)</f>
        <v>19289553</v>
      </c>
      <c r="M22" s="94"/>
      <c r="N22" s="122">
        <f>SUM(N19:N21)</f>
        <v>69072802</v>
      </c>
      <c r="O22" s="94"/>
      <c r="P22" s="122">
        <f>SUM(P19:P21)</f>
        <v>638105052</v>
      </c>
    </row>
    <row r="23" spans="1:16" ht="16.5" customHeight="1" thickTop="1" x14ac:dyDescent="0.2">
      <c r="A23" s="76"/>
      <c r="B23" s="76"/>
      <c r="C23" s="62"/>
      <c r="D23" s="61"/>
      <c r="E23" s="72"/>
      <c r="F23" s="61"/>
      <c r="G23" s="62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7.25" customHeight="1" x14ac:dyDescent="0.2">
      <c r="A24" s="76"/>
      <c r="B24" s="76"/>
      <c r="C24" s="62"/>
      <c r="D24" s="61"/>
      <c r="E24" s="72"/>
      <c r="F24" s="61"/>
      <c r="G24" s="62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6.5" customHeight="1" x14ac:dyDescent="0.2">
      <c r="A25" s="76"/>
      <c r="B25" s="76"/>
      <c r="C25" s="62"/>
      <c r="D25" s="71"/>
      <c r="E25" s="88"/>
      <c r="F25" s="61"/>
      <c r="G25" s="62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6.5" customHeight="1" x14ac:dyDescent="0.2">
      <c r="A26" s="76"/>
      <c r="B26" s="76"/>
      <c r="C26" s="62"/>
      <c r="D26" s="71"/>
      <c r="E26" s="88"/>
      <c r="F26" s="61"/>
      <c r="G26" s="62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6.5" customHeight="1" x14ac:dyDescent="0.2">
      <c r="A27" s="76"/>
      <c r="B27" s="76"/>
      <c r="C27" s="62"/>
      <c r="D27" s="71"/>
      <c r="E27" s="88"/>
      <c r="F27" s="61"/>
      <c r="G27" s="62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6.5" customHeight="1" x14ac:dyDescent="0.2">
      <c r="A28" s="76"/>
      <c r="B28" s="76"/>
      <c r="C28" s="62"/>
      <c r="D28" s="61"/>
      <c r="E28" s="72"/>
      <c r="F28" s="61"/>
      <c r="G28" s="62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6.5" customHeight="1" x14ac:dyDescent="0.2">
      <c r="A29" s="76"/>
      <c r="B29" s="76"/>
      <c r="C29" s="62"/>
      <c r="D29" s="61"/>
      <c r="E29" s="72"/>
      <c r="F29" s="61"/>
      <c r="G29" s="62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6.5" customHeight="1" x14ac:dyDescent="0.2">
      <c r="A30" s="76"/>
      <c r="B30" s="76"/>
      <c r="C30" s="62"/>
      <c r="D30" s="61"/>
      <c r="E30" s="72"/>
      <c r="F30" s="61"/>
      <c r="G30" s="62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5.25" customHeight="1" x14ac:dyDescent="0.2">
      <c r="A31" s="76"/>
      <c r="B31" s="76"/>
      <c r="C31" s="62"/>
      <c r="D31" s="71"/>
      <c r="E31" s="88"/>
      <c r="F31" s="61"/>
      <c r="G31" s="62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22.15" customHeight="1" x14ac:dyDescent="0.2">
      <c r="A32" s="123" t="s">
        <v>182</v>
      </c>
      <c r="B32" s="124"/>
      <c r="C32" s="124"/>
      <c r="D32" s="123"/>
      <c r="E32" s="125"/>
      <c r="F32" s="126"/>
      <c r="G32" s="124"/>
      <c r="H32" s="126"/>
      <c r="I32" s="124"/>
      <c r="J32" s="126"/>
      <c r="K32" s="124"/>
      <c r="L32" s="126"/>
      <c r="M32" s="126"/>
      <c r="N32" s="126"/>
      <c r="O32" s="124"/>
      <c r="P32" s="126"/>
    </row>
  </sheetData>
  <mergeCells count="2">
    <mergeCell ref="F6:O6"/>
    <mergeCell ref="L7:N7"/>
  </mergeCells>
  <pageMargins left="0.9" right="0.9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4698-16A1-4408-9188-30DB692068A1}">
  <dimension ref="A1:P32"/>
  <sheetViews>
    <sheetView zoomScaleNormal="100" zoomScaleSheetLayoutView="100" workbookViewId="0">
      <selection activeCell="C19" sqref="C19"/>
    </sheetView>
  </sheetViews>
  <sheetFormatPr defaultColWidth="12.7109375" defaultRowHeight="16.5" customHeight="1" x14ac:dyDescent="0.2"/>
  <cols>
    <col min="1" max="2" width="1.7109375" style="75" customWidth="1"/>
    <col min="3" max="3" width="34.28515625" style="75" customWidth="1"/>
    <col min="4" max="4" width="5.5703125" style="75" customWidth="1"/>
    <col min="5" max="5" width="1.42578125" style="75" customWidth="1"/>
    <col min="6" max="6" width="12" style="75" customWidth="1"/>
    <col min="7" max="7" width="1.28515625" style="75" customWidth="1"/>
    <col min="8" max="8" width="12" style="75" customWidth="1"/>
    <col min="9" max="9" width="1.28515625" style="75" customWidth="1"/>
    <col min="10" max="10" width="12.42578125" style="75" customWidth="1"/>
    <col min="11" max="11" width="1.28515625" style="75" customWidth="1"/>
    <col min="12" max="12" width="12.42578125" style="75" customWidth="1"/>
    <col min="13" max="13" width="1.28515625" style="75" customWidth="1"/>
    <col min="14" max="14" width="14.5703125" style="75" customWidth="1"/>
    <col min="15" max="15" width="1.28515625" style="75" customWidth="1"/>
    <col min="16" max="16" width="12.7109375" style="75" customWidth="1"/>
    <col min="17" max="16384" width="12.7109375" style="75"/>
  </cols>
  <sheetData>
    <row r="1" spans="1:16" ht="16.5" customHeight="1" x14ac:dyDescent="0.2">
      <c r="A1" s="71" t="s">
        <v>0</v>
      </c>
      <c r="B1" s="76"/>
      <c r="C1" s="62"/>
      <c r="D1" s="61"/>
      <c r="E1" s="72"/>
      <c r="F1" s="109"/>
      <c r="G1" s="62"/>
      <c r="H1" s="109"/>
      <c r="I1" s="62"/>
      <c r="J1" s="109"/>
      <c r="K1" s="62"/>
      <c r="L1" s="109"/>
      <c r="M1" s="109"/>
      <c r="N1" s="109"/>
      <c r="O1" s="109"/>
      <c r="P1" s="109"/>
    </row>
    <row r="2" spans="1:16" ht="16.5" customHeight="1" x14ac:dyDescent="0.2">
      <c r="A2" s="76" t="s">
        <v>63</v>
      </c>
      <c r="B2" s="76"/>
      <c r="C2" s="191"/>
      <c r="D2" s="61"/>
      <c r="E2" s="72"/>
      <c r="F2" s="109"/>
      <c r="G2" s="62"/>
      <c r="H2" s="109"/>
      <c r="I2" s="62"/>
      <c r="J2" s="109"/>
      <c r="K2" s="62"/>
      <c r="L2" s="109"/>
      <c r="M2" s="109"/>
      <c r="N2" s="109"/>
      <c r="O2" s="109"/>
      <c r="P2" s="109"/>
    </row>
    <row r="3" spans="1:16" ht="16.5" customHeight="1" x14ac:dyDescent="0.2">
      <c r="A3" s="77" t="s">
        <v>164</v>
      </c>
      <c r="B3" s="110"/>
      <c r="C3" s="110"/>
      <c r="D3" s="79"/>
      <c r="E3" s="80"/>
      <c r="F3" s="111"/>
      <c r="G3" s="110"/>
      <c r="H3" s="111"/>
      <c r="I3" s="110"/>
      <c r="J3" s="111"/>
      <c r="K3" s="110"/>
      <c r="L3" s="111"/>
      <c r="M3" s="111"/>
      <c r="N3" s="111"/>
      <c r="O3" s="111"/>
      <c r="P3" s="111"/>
    </row>
    <row r="4" spans="1:16" ht="16.5" customHeight="1" x14ac:dyDescent="0.2">
      <c r="A4" s="62"/>
      <c r="B4" s="62"/>
      <c r="C4" s="62"/>
      <c r="D4" s="61"/>
      <c r="E4" s="72"/>
      <c r="F4" s="61"/>
      <c r="G4" s="62"/>
      <c r="H4" s="61"/>
      <c r="I4" s="61"/>
      <c r="J4" s="61"/>
      <c r="K4" s="61"/>
      <c r="L4" s="61"/>
      <c r="M4" s="61"/>
      <c r="N4" s="61"/>
      <c r="O4" s="61"/>
      <c r="P4" s="61"/>
    </row>
    <row r="5" spans="1:16" ht="16.5" customHeight="1" x14ac:dyDescent="0.2">
      <c r="A5" s="62"/>
      <c r="B5" s="62"/>
      <c r="C5" s="62"/>
      <c r="D5" s="61"/>
      <c r="E5" s="61"/>
      <c r="F5" s="61"/>
      <c r="G5" s="62"/>
      <c r="H5" s="61"/>
      <c r="I5" s="61"/>
      <c r="J5" s="61"/>
      <c r="K5" s="61"/>
      <c r="L5" s="61"/>
      <c r="M5" s="61"/>
      <c r="N5" s="61"/>
      <c r="O5" s="61"/>
      <c r="P5" s="112"/>
    </row>
    <row r="6" spans="1:16" ht="16.5" customHeight="1" x14ac:dyDescent="0.2">
      <c r="A6" s="62"/>
      <c r="B6" s="62"/>
      <c r="C6" s="62"/>
      <c r="D6" s="61"/>
      <c r="E6" s="61"/>
      <c r="F6" s="205" t="s">
        <v>76</v>
      </c>
      <c r="G6" s="205"/>
      <c r="H6" s="205"/>
      <c r="I6" s="205"/>
      <c r="J6" s="205"/>
      <c r="K6" s="205"/>
      <c r="L6" s="205"/>
      <c r="M6" s="205"/>
      <c r="N6" s="205"/>
      <c r="O6" s="205"/>
      <c r="P6" s="113" t="s">
        <v>5</v>
      </c>
    </row>
    <row r="7" spans="1:16" ht="16.5" customHeight="1" x14ac:dyDescent="0.2">
      <c r="A7" s="62"/>
      <c r="B7" s="62"/>
      <c r="C7" s="62"/>
      <c r="D7" s="61"/>
      <c r="E7" s="61"/>
      <c r="F7" s="114" t="s">
        <v>65</v>
      </c>
      <c r="G7" s="115"/>
      <c r="H7" s="114"/>
      <c r="I7" s="115"/>
      <c r="J7" s="114" t="s">
        <v>66</v>
      </c>
      <c r="K7" s="115"/>
      <c r="L7" s="206" t="s">
        <v>44</v>
      </c>
      <c r="M7" s="207"/>
      <c r="N7" s="207"/>
      <c r="O7" s="115"/>
      <c r="P7" s="114"/>
    </row>
    <row r="8" spans="1:16" ht="16.5" customHeight="1" x14ac:dyDescent="0.2">
      <c r="A8" s="62"/>
      <c r="B8" s="72"/>
      <c r="C8" s="76"/>
      <c r="D8" s="61"/>
      <c r="E8" s="61"/>
      <c r="F8" s="114" t="s">
        <v>67</v>
      </c>
      <c r="G8" s="71"/>
      <c r="H8" s="114" t="s">
        <v>68</v>
      </c>
      <c r="I8" s="116"/>
      <c r="J8" s="114" t="s">
        <v>69</v>
      </c>
      <c r="K8" s="116"/>
      <c r="L8" s="114" t="s">
        <v>70</v>
      </c>
      <c r="M8" s="71"/>
      <c r="N8" s="114"/>
      <c r="O8" s="116"/>
      <c r="P8" s="114" t="s">
        <v>147</v>
      </c>
    </row>
    <row r="9" spans="1:16" ht="16.5" customHeight="1" x14ac:dyDescent="0.2">
      <c r="A9" s="62"/>
      <c r="B9" s="72"/>
      <c r="C9" s="76"/>
      <c r="E9" s="61"/>
      <c r="F9" s="114" t="s">
        <v>71</v>
      </c>
      <c r="G9" s="61"/>
      <c r="H9" s="114" t="s">
        <v>71</v>
      </c>
      <c r="I9" s="61"/>
      <c r="J9" s="114" t="s">
        <v>72</v>
      </c>
      <c r="K9" s="61"/>
      <c r="L9" s="188" t="s">
        <v>73</v>
      </c>
      <c r="M9" s="71"/>
      <c r="N9" s="114" t="s">
        <v>46</v>
      </c>
      <c r="O9" s="61"/>
      <c r="P9" s="114" t="s">
        <v>39</v>
      </c>
    </row>
    <row r="10" spans="1:16" ht="16.5" customHeight="1" x14ac:dyDescent="0.2">
      <c r="A10" s="62"/>
      <c r="B10" s="72"/>
      <c r="C10" s="76"/>
      <c r="E10" s="61"/>
      <c r="F10" s="117" t="s">
        <v>127</v>
      </c>
      <c r="G10" s="61"/>
      <c r="H10" s="117" t="s">
        <v>127</v>
      </c>
      <c r="I10" s="61"/>
      <c r="J10" s="117" t="s">
        <v>127</v>
      </c>
      <c r="K10" s="61"/>
      <c r="L10" s="118" t="s">
        <v>127</v>
      </c>
      <c r="M10" s="71"/>
      <c r="N10" s="117" t="s">
        <v>127</v>
      </c>
      <c r="O10" s="61"/>
      <c r="P10" s="117" t="s">
        <v>127</v>
      </c>
    </row>
    <row r="11" spans="1:16" ht="16.5" customHeight="1" x14ac:dyDescent="0.2">
      <c r="A11" s="62"/>
      <c r="B11" s="88"/>
      <c r="C11" s="76"/>
      <c r="D11" s="71"/>
      <c r="E11" s="88"/>
      <c r="F11" s="179"/>
      <c r="G11" s="62"/>
      <c r="H11" s="180"/>
      <c r="I11" s="61"/>
      <c r="J11" s="180"/>
      <c r="K11" s="61"/>
      <c r="L11" s="180"/>
      <c r="M11" s="180"/>
      <c r="N11" s="109"/>
      <c r="O11" s="109"/>
      <c r="P11" s="109"/>
    </row>
    <row r="12" spans="1:16" ht="16.5" customHeight="1" x14ac:dyDescent="0.2">
      <c r="A12" s="119" t="s">
        <v>74</v>
      </c>
      <c r="B12" s="88"/>
      <c r="C12" s="76"/>
      <c r="D12" s="61"/>
      <c r="E12" s="72"/>
      <c r="F12" s="94">
        <v>242134600</v>
      </c>
      <c r="G12" s="94"/>
      <c r="H12" s="94">
        <v>139913762</v>
      </c>
      <c r="I12" s="94"/>
      <c r="J12" s="94">
        <v>167694335</v>
      </c>
      <c r="K12" s="94"/>
      <c r="L12" s="94">
        <v>18814074</v>
      </c>
      <c r="M12" s="94"/>
      <c r="N12" s="94">
        <v>47734437</v>
      </c>
      <c r="O12" s="94"/>
      <c r="P12" s="94">
        <f>SUM(F12:N12)</f>
        <v>616291208</v>
      </c>
    </row>
    <row r="13" spans="1:16" ht="16.5" customHeight="1" x14ac:dyDescent="0.2">
      <c r="A13" s="120" t="s">
        <v>106</v>
      </c>
      <c r="B13" s="88"/>
      <c r="C13" s="76"/>
      <c r="D13" s="72"/>
      <c r="E13" s="88"/>
      <c r="F13" s="93">
        <v>0</v>
      </c>
      <c r="G13" s="93"/>
      <c r="H13" s="93">
        <v>0</v>
      </c>
      <c r="I13" s="93"/>
      <c r="J13" s="93">
        <v>0</v>
      </c>
      <c r="K13" s="93"/>
      <c r="L13" s="93">
        <v>0</v>
      </c>
      <c r="M13" s="94"/>
      <c r="N13" s="94">
        <v>-36320190</v>
      </c>
      <c r="O13" s="94"/>
      <c r="P13" s="94">
        <f>SUM(F13:N13)</f>
        <v>-36320190</v>
      </c>
    </row>
    <row r="14" spans="1:16" ht="16.5" customHeight="1" x14ac:dyDescent="0.2">
      <c r="A14" s="62" t="s">
        <v>61</v>
      </c>
      <c r="B14" s="72"/>
      <c r="C14" s="62"/>
      <c r="D14" s="61"/>
      <c r="E14" s="72"/>
      <c r="F14" s="181">
        <v>0</v>
      </c>
      <c r="G14" s="93"/>
      <c r="H14" s="181">
        <v>0</v>
      </c>
      <c r="I14" s="93"/>
      <c r="J14" s="181">
        <v>0</v>
      </c>
      <c r="K14" s="93"/>
      <c r="L14" s="181">
        <v>0</v>
      </c>
      <c r="M14" s="94"/>
      <c r="N14" s="182">
        <v>10274255</v>
      </c>
      <c r="O14" s="128"/>
      <c r="P14" s="183">
        <f>SUM(F14:N14)</f>
        <v>10274255</v>
      </c>
    </row>
    <row r="15" spans="1:16" ht="16.5" customHeight="1" x14ac:dyDescent="0.2">
      <c r="A15" s="62"/>
      <c r="B15" s="72"/>
      <c r="C15" s="62"/>
      <c r="D15" s="71"/>
      <c r="E15" s="88"/>
      <c r="F15" s="95"/>
      <c r="G15" s="94"/>
      <c r="H15" s="93"/>
      <c r="I15" s="94"/>
      <c r="J15" s="93"/>
      <c r="K15" s="94"/>
      <c r="L15" s="93"/>
      <c r="M15" s="94"/>
      <c r="N15" s="94"/>
      <c r="O15" s="94"/>
      <c r="P15" s="94"/>
    </row>
    <row r="16" spans="1:16" ht="16.5" customHeight="1" thickBot="1" x14ac:dyDescent="0.25">
      <c r="A16" s="119" t="s">
        <v>148</v>
      </c>
      <c r="B16" s="76"/>
      <c r="C16" s="62"/>
      <c r="D16" s="61"/>
      <c r="E16" s="72"/>
      <c r="F16" s="184">
        <f>SUM(F12:F15)</f>
        <v>242134600</v>
      </c>
      <c r="G16" s="94"/>
      <c r="H16" s="184">
        <f>SUM(H12:H15)</f>
        <v>139913762</v>
      </c>
      <c r="I16" s="94"/>
      <c r="J16" s="184">
        <f>SUM(J12:J15)</f>
        <v>167694335</v>
      </c>
      <c r="K16" s="94"/>
      <c r="L16" s="184">
        <f>SUM(L12:L15)</f>
        <v>18814074</v>
      </c>
      <c r="M16" s="94"/>
      <c r="N16" s="184">
        <f>SUM(N12:N15)</f>
        <v>21688502</v>
      </c>
      <c r="O16" s="94"/>
      <c r="P16" s="184">
        <f>SUM(P12:P15)</f>
        <v>590245273</v>
      </c>
    </row>
    <row r="17" spans="1:16" ht="16.5" customHeight="1" thickTop="1" x14ac:dyDescent="0.2">
      <c r="A17" s="119"/>
      <c r="B17" s="76"/>
      <c r="C17" s="62"/>
      <c r="D17" s="71"/>
      <c r="E17" s="88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16.5" customHeight="1" x14ac:dyDescent="0.2">
      <c r="A18" s="71"/>
      <c r="B18" s="76"/>
      <c r="C18" s="76"/>
      <c r="D18" s="61"/>
      <c r="E18" s="72"/>
      <c r="F18" s="94"/>
      <c r="G18" s="94"/>
      <c r="H18" s="94"/>
      <c r="I18" s="94"/>
      <c r="J18" s="94"/>
      <c r="K18" s="94"/>
      <c r="L18" s="94"/>
      <c r="M18" s="94"/>
      <c r="N18" s="93"/>
      <c r="O18" s="93"/>
      <c r="P18" s="94"/>
    </row>
    <row r="19" spans="1:16" ht="16.5" customHeight="1" x14ac:dyDescent="0.2">
      <c r="A19" s="119" t="s">
        <v>120</v>
      </c>
      <c r="B19" s="88"/>
      <c r="C19" s="76"/>
      <c r="D19" s="61"/>
      <c r="E19" s="72"/>
      <c r="F19" s="92">
        <v>242134600</v>
      </c>
      <c r="G19" s="94"/>
      <c r="H19" s="92">
        <v>139913762</v>
      </c>
      <c r="I19" s="94"/>
      <c r="J19" s="92">
        <v>167694335</v>
      </c>
      <c r="K19" s="94"/>
      <c r="L19" s="92">
        <v>19289553</v>
      </c>
      <c r="M19" s="94"/>
      <c r="N19" s="92">
        <v>24501939</v>
      </c>
      <c r="O19" s="94"/>
      <c r="P19" s="92">
        <f>SUM(F19:N19)</f>
        <v>593534189</v>
      </c>
    </row>
    <row r="20" spans="1:16" ht="16.5" customHeight="1" x14ac:dyDescent="0.2">
      <c r="A20" s="62" t="s">
        <v>61</v>
      </c>
      <c r="B20" s="72"/>
      <c r="C20" s="62"/>
      <c r="D20" s="61"/>
      <c r="E20" s="72"/>
      <c r="F20" s="101">
        <v>0</v>
      </c>
      <c r="G20" s="93"/>
      <c r="H20" s="101">
        <v>0</v>
      </c>
      <c r="I20" s="93"/>
      <c r="J20" s="101">
        <v>0</v>
      </c>
      <c r="K20" s="93"/>
      <c r="L20" s="101">
        <v>0</v>
      </c>
      <c r="M20" s="94"/>
      <c r="N20" s="127">
        <f>'6'!J48</f>
        <v>30852102</v>
      </c>
      <c r="O20" s="128"/>
      <c r="P20" s="99">
        <f>SUM(F20:N20)</f>
        <v>30852102</v>
      </c>
    </row>
    <row r="21" spans="1:16" ht="16.5" customHeight="1" x14ac:dyDescent="0.2">
      <c r="A21" s="62"/>
      <c r="B21" s="72"/>
      <c r="C21" s="62"/>
      <c r="D21" s="71"/>
      <c r="E21" s="88"/>
      <c r="F21" s="121"/>
      <c r="G21" s="94"/>
      <c r="H21" s="98"/>
      <c r="I21" s="94"/>
      <c r="J21" s="98"/>
      <c r="K21" s="94"/>
      <c r="L21" s="98"/>
      <c r="M21" s="94"/>
      <c r="N21" s="92"/>
      <c r="O21" s="94"/>
      <c r="P21" s="92"/>
    </row>
    <row r="22" spans="1:16" ht="16.5" customHeight="1" thickBot="1" x14ac:dyDescent="0.25">
      <c r="A22" s="119" t="s">
        <v>165</v>
      </c>
      <c r="B22" s="76"/>
      <c r="C22" s="62"/>
      <c r="D22" s="61"/>
      <c r="E22" s="72"/>
      <c r="F22" s="122">
        <f>SUM(F19:F21)</f>
        <v>242134600</v>
      </c>
      <c r="G22" s="94"/>
      <c r="H22" s="122">
        <f>SUM(H19:H21)</f>
        <v>139913762</v>
      </c>
      <c r="I22" s="94"/>
      <c r="J22" s="122">
        <f>SUM(J19:J21)</f>
        <v>167694335</v>
      </c>
      <c r="K22" s="94"/>
      <c r="L22" s="122">
        <f>SUM(L19:L21)</f>
        <v>19289553</v>
      </c>
      <c r="M22" s="94"/>
      <c r="N22" s="122">
        <f>SUM(N19:N21)</f>
        <v>55354041</v>
      </c>
      <c r="O22" s="94"/>
      <c r="P22" s="122">
        <f>SUM(P19:P21)</f>
        <v>624386291</v>
      </c>
    </row>
    <row r="23" spans="1:16" ht="16.5" customHeight="1" thickTop="1" x14ac:dyDescent="0.2">
      <c r="A23" s="76"/>
      <c r="B23" s="76"/>
      <c r="C23" s="62"/>
      <c r="D23" s="61"/>
      <c r="E23" s="72"/>
      <c r="F23" s="61"/>
      <c r="G23" s="62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6.5" customHeight="1" x14ac:dyDescent="0.2">
      <c r="A24" s="76"/>
      <c r="B24" s="76"/>
      <c r="C24" s="62"/>
      <c r="D24" s="71"/>
      <c r="E24" s="88"/>
      <c r="F24" s="61"/>
      <c r="G24" s="62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6.5" customHeight="1" x14ac:dyDescent="0.2">
      <c r="A25" s="76"/>
      <c r="B25" s="76"/>
      <c r="C25" s="62"/>
      <c r="D25" s="61"/>
      <c r="E25" s="72"/>
      <c r="F25" s="61"/>
      <c r="G25" s="62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6.5" customHeight="1" x14ac:dyDescent="0.2">
      <c r="A26" s="76"/>
      <c r="B26" s="76"/>
      <c r="C26" s="62"/>
      <c r="D26" s="61"/>
      <c r="E26" s="72"/>
      <c r="F26" s="61"/>
      <c r="G26" s="62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6.5" customHeight="1" x14ac:dyDescent="0.2">
      <c r="A27" s="76"/>
      <c r="B27" s="76"/>
      <c r="C27" s="62"/>
      <c r="D27" s="61"/>
      <c r="E27" s="72"/>
      <c r="F27" s="61"/>
      <c r="G27" s="62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6.5" customHeight="1" x14ac:dyDescent="0.2">
      <c r="A28" s="76"/>
      <c r="B28" s="76"/>
      <c r="C28" s="62"/>
      <c r="D28" s="61"/>
      <c r="E28" s="72"/>
      <c r="F28" s="61"/>
      <c r="G28" s="62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6.5" customHeight="1" x14ac:dyDescent="0.2">
      <c r="A29" s="76"/>
      <c r="B29" s="76"/>
      <c r="C29" s="62"/>
      <c r="D29" s="61"/>
      <c r="E29" s="72"/>
      <c r="F29" s="61"/>
      <c r="G29" s="62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6.5" customHeight="1" x14ac:dyDescent="0.2">
      <c r="A30" s="76"/>
      <c r="B30" s="76"/>
      <c r="C30" s="62"/>
      <c r="D30" s="61"/>
      <c r="E30" s="72"/>
      <c r="F30" s="61"/>
      <c r="G30" s="62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6.75" customHeight="1" x14ac:dyDescent="0.2">
      <c r="A31" s="76"/>
      <c r="B31" s="76"/>
      <c r="C31" s="62"/>
      <c r="D31" s="71"/>
      <c r="E31" s="88"/>
      <c r="F31" s="61"/>
      <c r="G31" s="62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22.15" customHeight="1" x14ac:dyDescent="0.2">
      <c r="A32" s="123" t="s">
        <v>182</v>
      </c>
      <c r="B32" s="124"/>
      <c r="C32" s="124"/>
      <c r="D32" s="123"/>
      <c r="E32" s="125"/>
      <c r="F32" s="126"/>
      <c r="G32" s="124"/>
      <c r="H32" s="126"/>
      <c r="I32" s="124"/>
      <c r="J32" s="126"/>
      <c r="K32" s="124"/>
      <c r="L32" s="126"/>
      <c r="M32" s="126"/>
      <c r="N32" s="126"/>
      <c r="O32" s="126"/>
      <c r="P32" s="126"/>
    </row>
  </sheetData>
  <mergeCells count="2">
    <mergeCell ref="F6:O6"/>
    <mergeCell ref="L7:N7"/>
  </mergeCells>
  <pageMargins left="0.9" right="0.9" top="0.5" bottom="0.6" header="0.49" footer="0.4"/>
  <pageSetup paperSize="9" firstPageNumber="8" orientation="landscape" useFirstPageNumber="1" horizontalDpi="1200" verticalDpi="12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6BB5-0095-47C5-9FA1-B8388E72B4D6}">
  <dimension ref="A1:K99"/>
  <sheetViews>
    <sheetView topLeftCell="A16" zoomScale="115" zoomScaleNormal="115" zoomScaleSheetLayoutView="100" workbookViewId="0">
      <selection activeCell="B27" sqref="B27"/>
    </sheetView>
  </sheetViews>
  <sheetFormatPr defaultColWidth="12.7109375" defaultRowHeight="16.5" customHeight="1" x14ac:dyDescent="0.2"/>
  <cols>
    <col min="1" max="1" width="1.28515625" style="75" customWidth="1"/>
    <col min="2" max="2" width="39.85546875" style="75" customWidth="1"/>
    <col min="3" max="3" width="4.42578125" style="75" customWidth="1"/>
    <col min="4" max="4" width="0.7109375" style="75" customWidth="1"/>
    <col min="5" max="5" width="10.28515625" style="75" customWidth="1"/>
    <col min="6" max="6" width="0.7109375" style="75" customWidth="1"/>
    <col min="7" max="7" width="10.28515625" style="75" customWidth="1"/>
    <col min="8" max="8" width="0.7109375" style="75" customWidth="1"/>
    <col min="9" max="9" width="10.28515625" style="75" customWidth="1"/>
    <col min="10" max="10" width="0.7109375" style="75" customWidth="1"/>
    <col min="11" max="11" width="10.28515625" style="75" customWidth="1"/>
    <col min="12" max="16384" width="12.7109375" style="75"/>
  </cols>
  <sheetData>
    <row r="1" spans="1:11" ht="16.5" customHeight="1" x14ac:dyDescent="0.2">
      <c r="A1" s="71" t="s">
        <v>0</v>
      </c>
      <c r="B1" s="72"/>
      <c r="C1" s="91"/>
      <c r="D1" s="72"/>
      <c r="E1" s="74"/>
      <c r="F1" s="72"/>
      <c r="G1" s="74"/>
      <c r="H1" s="72"/>
      <c r="I1" s="74"/>
      <c r="J1" s="72"/>
      <c r="K1" s="74"/>
    </row>
    <row r="2" spans="1:11" ht="16.5" customHeight="1" x14ac:dyDescent="0.2">
      <c r="A2" s="76" t="s">
        <v>149</v>
      </c>
      <c r="B2" s="72"/>
      <c r="C2" s="91"/>
      <c r="D2" s="72"/>
      <c r="E2" s="74"/>
      <c r="F2" s="72"/>
      <c r="G2" s="74"/>
      <c r="H2" s="72"/>
      <c r="I2" s="74"/>
      <c r="J2" s="72"/>
      <c r="K2" s="74"/>
    </row>
    <row r="3" spans="1:11" ht="16.5" customHeight="1" x14ac:dyDescent="0.2">
      <c r="A3" s="77" t="s">
        <v>164</v>
      </c>
      <c r="B3" s="80"/>
      <c r="C3" s="129"/>
      <c r="D3" s="80"/>
      <c r="E3" s="82"/>
      <c r="F3" s="80"/>
      <c r="G3" s="82"/>
      <c r="H3" s="80"/>
      <c r="I3" s="82"/>
      <c r="J3" s="80"/>
      <c r="K3" s="82"/>
    </row>
    <row r="4" spans="1:11" ht="16.5" customHeight="1" x14ac:dyDescent="0.2">
      <c r="A4" s="62"/>
      <c r="B4" s="61"/>
      <c r="C4" s="72"/>
      <c r="D4" s="72"/>
      <c r="E4" s="74"/>
      <c r="F4" s="72"/>
      <c r="G4" s="74"/>
      <c r="H4" s="72"/>
      <c r="I4" s="74"/>
      <c r="J4" s="72"/>
      <c r="K4" s="74"/>
    </row>
    <row r="5" spans="1:11" s="194" customFormat="1" ht="16.5" customHeight="1" x14ac:dyDescent="0.2">
      <c r="A5" s="130"/>
      <c r="B5" s="131"/>
      <c r="C5" s="131"/>
      <c r="D5" s="131"/>
      <c r="E5" s="132"/>
      <c r="F5" s="132"/>
      <c r="G5" s="132"/>
      <c r="H5" s="131"/>
      <c r="I5" s="132"/>
      <c r="J5" s="132"/>
      <c r="K5" s="133"/>
    </row>
    <row r="6" spans="1:11" s="194" customFormat="1" ht="16.5" customHeight="1" x14ac:dyDescent="0.2">
      <c r="A6" s="130"/>
      <c r="B6" s="131"/>
      <c r="C6" s="131"/>
      <c r="D6" s="131"/>
      <c r="E6" s="210" t="s">
        <v>2</v>
      </c>
      <c r="F6" s="211"/>
      <c r="G6" s="211"/>
      <c r="H6" s="131"/>
      <c r="I6" s="210" t="s">
        <v>141</v>
      </c>
      <c r="J6" s="211"/>
      <c r="K6" s="211"/>
    </row>
    <row r="7" spans="1:11" s="194" customFormat="1" ht="16.5" customHeight="1" x14ac:dyDescent="0.2">
      <c r="A7" s="130"/>
      <c r="B7" s="131"/>
      <c r="C7" s="131"/>
      <c r="D7" s="131"/>
      <c r="E7" s="212" t="s">
        <v>4</v>
      </c>
      <c r="F7" s="213"/>
      <c r="G7" s="213"/>
      <c r="H7" s="131"/>
      <c r="I7" s="212" t="s">
        <v>4</v>
      </c>
      <c r="J7" s="213"/>
      <c r="K7" s="213"/>
    </row>
    <row r="8" spans="1:11" s="194" customFormat="1" ht="16.5" customHeight="1" x14ac:dyDescent="0.2">
      <c r="A8" s="130"/>
      <c r="B8" s="131"/>
      <c r="C8" s="131"/>
      <c r="D8" s="131"/>
      <c r="E8" s="133" t="s">
        <v>5</v>
      </c>
      <c r="F8" s="132"/>
      <c r="G8" s="133" t="s">
        <v>5</v>
      </c>
      <c r="H8" s="131"/>
      <c r="I8" s="133" t="s">
        <v>5</v>
      </c>
      <c r="J8" s="132"/>
      <c r="K8" s="133" t="s">
        <v>5</v>
      </c>
    </row>
    <row r="9" spans="1:11" s="194" customFormat="1" ht="16.5" customHeight="1" x14ac:dyDescent="0.2">
      <c r="A9" s="130"/>
      <c r="B9" s="131"/>
      <c r="D9" s="131"/>
      <c r="E9" s="189" t="s">
        <v>117</v>
      </c>
      <c r="F9" s="132"/>
      <c r="G9" s="189" t="s">
        <v>8</v>
      </c>
      <c r="H9" s="131"/>
      <c r="I9" s="189" t="s">
        <v>117</v>
      </c>
      <c r="J9" s="132"/>
      <c r="K9" s="189" t="s">
        <v>8</v>
      </c>
    </row>
    <row r="10" spans="1:11" s="194" customFormat="1" ht="16.5" customHeight="1" x14ac:dyDescent="0.2">
      <c r="A10" s="130"/>
      <c r="B10" s="131"/>
      <c r="C10" s="135" t="s">
        <v>7</v>
      </c>
      <c r="D10" s="131"/>
      <c r="E10" s="136" t="s">
        <v>127</v>
      </c>
      <c r="F10" s="132"/>
      <c r="G10" s="136" t="s">
        <v>127</v>
      </c>
      <c r="H10" s="131"/>
      <c r="I10" s="136" t="s">
        <v>127</v>
      </c>
      <c r="J10" s="132"/>
      <c r="K10" s="136" t="s">
        <v>127</v>
      </c>
    </row>
    <row r="11" spans="1:11" s="194" customFormat="1" ht="16.5" customHeight="1" x14ac:dyDescent="0.2">
      <c r="A11" s="137" t="s">
        <v>77</v>
      </c>
      <c r="B11" s="138"/>
      <c r="C11" s="134"/>
      <c r="D11" s="134"/>
      <c r="E11" s="139"/>
      <c r="F11" s="134"/>
      <c r="G11" s="172"/>
      <c r="H11" s="134"/>
      <c r="I11" s="139"/>
      <c r="J11" s="134"/>
      <c r="K11" s="172"/>
    </row>
    <row r="12" spans="1:11" s="194" customFormat="1" ht="16.5" customHeight="1" x14ac:dyDescent="0.2">
      <c r="A12" s="140" t="s">
        <v>58</v>
      </c>
      <c r="B12" s="138"/>
      <c r="C12" s="138"/>
      <c r="D12" s="134"/>
      <c r="E12" s="141">
        <f>'6'!F34</f>
        <v>42108975</v>
      </c>
      <c r="F12" s="142"/>
      <c r="G12" s="143">
        <v>24646859</v>
      </c>
      <c r="H12" s="142"/>
      <c r="I12" s="141">
        <f>'6'!J34</f>
        <v>37598626</v>
      </c>
      <c r="J12" s="142"/>
      <c r="K12" s="143">
        <v>9706669</v>
      </c>
    </row>
    <row r="13" spans="1:11" s="194" customFormat="1" ht="16.5" customHeight="1" x14ac:dyDescent="0.2">
      <c r="A13" s="144" t="s">
        <v>111</v>
      </c>
      <c r="B13" s="131"/>
      <c r="C13" s="138"/>
      <c r="D13" s="134"/>
      <c r="E13" s="141"/>
      <c r="F13" s="142"/>
      <c r="G13" s="143"/>
      <c r="H13" s="142"/>
      <c r="I13" s="141"/>
      <c r="J13" s="142"/>
      <c r="K13" s="143"/>
    </row>
    <row r="14" spans="1:11" s="194" customFormat="1" ht="16.5" customHeight="1" x14ac:dyDescent="0.2">
      <c r="A14" s="130"/>
      <c r="B14" s="140" t="s">
        <v>112</v>
      </c>
      <c r="C14" s="138"/>
      <c r="D14" s="134"/>
      <c r="E14" s="141"/>
      <c r="F14" s="142"/>
      <c r="G14" s="143"/>
      <c r="H14" s="142"/>
      <c r="I14" s="141"/>
      <c r="J14" s="142"/>
      <c r="K14" s="143"/>
    </row>
    <row r="15" spans="1:11" s="194" customFormat="1" ht="16.5" customHeight="1" x14ac:dyDescent="0.2">
      <c r="A15" s="130"/>
      <c r="B15" s="145" t="s">
        <v>78</v>
      </c>
      <c r="C15" s="134" t="s">
        <v>173</v>
      </c>
      <c r="D15" s="134"/>
      <c r="E15" s="141">
        <v>33661534</v>
      </c>
      <c r="F15" s="142"/>
      <c r="G15" s="143">
        <v>33346894</v>
      </c>
      <c r="H15" s="142"/>
      <c r="I15" s="141">
        <v>24298934</v>
      </c>
      <c r="J15" s="142"/>
      <c r="K15" s="143">
        <v>26436376</v>
      </c>
    </row>
    <row r="16" spans="1:11" s="194" customFormat="1" ht="16.5" customHeight="1" x14ac:dyDescent="0.2">
      <c r="A16" s="130"/>
      <c r="B16" s="145" t="s">
        <v>79</v>
      </c>
      <c r="C16" s="134"/>
      <c r="D16" s="134"/>
      <c r="E16" s="141">
        <v>5348579</v>
      </c>
      <c r="F16" s="142"/>
      <c r="G16" s="143">
        <v>5347420</v>
      </c>
      <c r="H16" s="142"/>
      <c r="I16" s="141">
        <v>3787806</v>
      </c>
      <c r="J16" s="142"/>
      <c r="K16" s="143">
        <v>4017447</v>
      </c>
    </row>
    <row r="17" spans="1:11" s="194" customFormat="1" ht="16.5" customHeight="1" x14ac:dyDescent="0.2">
      <c r="A17" s="130"/>
      <c r="B17" s="145" t="s">
        <v>103</v>
      </c>
      <c r="C17" s="134">
        <v>9</v>
      </c>
      <c r="D17" s="134"/>
      <c r="E17" s="141">
        <v>-517963</v>
      </c>
      <c r="F17" s="142"/>
      <c r="G17" s="143">
        <v>-1444937</v>
      </c>
      <c r="H17" s="142"/>
      <c r="I17" s="141">
        <v>-517963</v>
      </c>
      <c r="J17" s="142"/>
      <c r="K17" s="143">
        <v>-1444937</v>
      </c>
    </row>
    <row r="18" spans="1:11" s="194" customFormat="1" ht="16.5" customHeight="1" x14ac:dyDescent="0.2">
      <c r="A18" s="130"/>
      <c r="B18" s="145" t="s">
        <v>150</v>
      </c>
      <c r="C18" s="138"/>
      <c r="D18" s="134"/>
      <c r="E18" s="141"/>
      <c r="F18" s="142"/>
      <c r="G18" s="143"/>
      <c r="H18" s="142"/>
      <c r="I18" s="141"/>
      <c r="J18" s="142"/>
      <c r="K18" s="143"/>
    </row>
    <row r="19" spans="1:11" s="194" customFormat="1" ht="16.5" customHeight="1" x14ac:dyDescent="0.2">
      <c r="A19" s="130"/>
      <c r="B19" s="145" t="s">
        <v>151</v>
      </c>
      <c r="C19" s="134">
        <v>10</v>
      </c>
      <c r="D19" s="134"/>
      <c r="E19" s="141">
        <v>-54243</v>
      </c>
      <c r="F19" s="142"/>
      <c r="G19" s="143">
        <v>-1220468</v>
      </c>
      <c r="H19" s="142"/>
      <c r="I19" s="141">
        <v>-229785</v>
      </c>
      <c r="J19" s="142"/>
      <c r="K19" s="143">
        <v>439718</v>
      </c>
    </row>
    <row r="20" spans="1:11" s="194" customFormat="1" ht="16.5" customHeight="1" x14ac:dyDescent="0.2">
      <c r="A20" s="130"/>
      <c r="B20" s="145" t="s">
        <v>152</v>
      </c>
      <c r="C20" s="138"/>
      <c r="D20" s="134"/>
      <c r="E20" s="141">
        <v>-15079993</v>
      </c>
      <c r="F20" s="142"/>
      <c r="G20" s="143">
        <v>168048</v>
      </c>
      <c r="H20" s="142"/>
      <c r="I20" s="141">
        <v>-15462413</v>
      </c>
      <c r="J20" s="142"/>
      <c r="K20" s="143">
        <v>-861805</v>
      </c>
    </row>
    <row r="21" spans="1:11" s="194" customFormat="1" ht="16.5" customHeight="1" x14ac:dyDescent="0.2">
      <c r="A21" s="130"/>
      <c r="B21" s="144" t="s">
        <v>153</v>
      </c>
      <c r="C21" s="134">
        <v>18</v>
      </c>
      <c r="D21" s="134"/>
      <c r="E21" s="141">
        <v>2977028</v>
      </c>
      <c r="F21" s="142"/>
      <c r="G21" s="143">
        <v>2976580</v>
      </c>
      <c r="H21" s="142"/>
      <c r="I21" s="141">
        <v>2315791</v>
      </c>
      <c r="J21" s="142"/>
      <c r="K21" s="143">
        <v>2332771</v>
      </c>
    </row>
    <row r="22" spans="1:11" s="194" customFormat="1" ht="16.5" customHeight="1" x14ac:dyDescent="0.2">
      <c r="A22" s="130"/>
      <c r="B22" s="145" t="s">
        <v>80</v>
      </c>
      <c r="C22" s="138"/>
      <c r="D22" s="134"/>
      <c r="E22" s="141">
        <v>-273704</v>
      </c>
      <c r="F22" s="143"/>
      <c r="G22" s="143">
        <v>-419918</v>
      </c>
      <c r="H22" s="142"/>
      <c r="I22" s="141">
        <v>-1240535</v>
      </c>
      <c r="J22" s="143"/>
      <c r="K22" s="143">
        <v>-766346</v>
      </c>
    </row>
    <row r="23" spans="1:11" s="194" customFormat="1" ht="16.5" customHeight="1" x14ac:dyDescent="0.2">
      <c r="A23" s="130"/>
      <c r="B23" s="145" t="s">
        <v>181</v>
      </c>
      <c r="C23" s="138"/>
      <c r="D23" s="134"/>
      <c r="E23" s="148">
        <v>2151420</v>
      </c>
      <c r="F23" s="143"/>
      <c r="G23" s="174">
        <v>1234867</v>
      </c>
      <c r="H23" s="142"/>
      <c r="I23" s="148">
        <v>817575</v>
      </c>
      <c r="J23" s="143"/>
      <c r="K23" s="174">
        <v>773752</v>
      </c>
    </row>
    <row r="24" spans="1:11" s="194" customFormat="1" ht="16.5" customHeight="1" x14ac:dyDescent="0.2">
      <c r="A24" s="149"/>
      <c r="B24" s="134"/>
      <c r="C24" s="134"/>
      <c r="D24" s="134"/>
      <c r="E24" s="141"/>
      <c r="F24" s="142"/>
      <c r="G24" s="143"/>
      <c r="H24" s="142"/>
      <c r="I24" s="141"/>
      <c r="J24" s="142"/>
      <c r="K24" s="143"/>
    </row>
    <row r="25" spans="1:11" s="194" customFormat="1" ht="16.5" customHeight="1" x14ac:dyDescent="0.2">
      <c r="A25" s="150" t="s">
        <v>81</v>
      </c>
      <c r="B25" s="151"/>
      <c r="C25" s="134"/>
      <c r="D25" s="134"/>
      <c r="E25" s="152"/>
      <c r="F25" s="146"/>
      <c r="G25" s="146"/>
      <c r="H25" s="142"/>
      <c r="I25" s="152"/>
      <c r="J25" s="146"/>
      <c r="K25" s="146"/>
    </row>
    <row r="26" spans="1:11" s="194" customFormat="1" ht="16.5" customHeight="1" x14ac:dyDescent="0.2">
      <c r="A26" s="150"/>
      <c r="B26" s="150" t="s">
        <v>82</v>
      </c>
      <c r="C26" s="134"/>
      <c r="D26" s="134"/>
      <c r="E26" s="152">
        <f>SUM(E12:E23)</f>
        <v>70321633</v>
      </c>
      <c r="F26" s="146"/>
      <c r="G26" s="146">
        <f>SUM(G12:G23)</f>
        <v>64635345</v>
      </c>
      <c r="H26" s="142"/>
      <c r="I26" s="152">
        <f>SUM(I12:I23)</f>
        <v>51368036</v>
      </c>
      <c r="J26" s="146"/>
      <c r="K26" s="146">
        <f>SUM(K12:K23)</f>
        <v>40633645</v>
      </c>
    </row>
    <row r="27" spans="1:11" s="194" customFormat="1" ht="16.5" customHeight="1" x14ac:dyDescent="0.2">
      <c r="A27" s="130"/>
      <c r="B27" s="153" t="s">
        <v>83</v>
      </c>
      <c r="C27" s="134"/>
      <c r="D27" s="134"/>
      <c r="E27" s="141"/>
      <c r="F27" s="146"/>
      <c r="G27" s="143"/>
      <c r="H27" s="142"/>
      <c r="I27" s="141"/>
      <c r="J27" s="146"/>
      <c r="K27" s="143"/>
    </row>
    <row r="28" spans="1:11" s="194" customFormat="1" ht="16.5" customHeight="1" x14ac:dyDescent="0.2">
      <c r="A28" s="130"/>
      <c r="B28" s="144" t="s">
        <v>100</v>
      </c>
      <c r="C28" s="134"/>
      <c r="D28" s="134"/>
      <c r="E28" s="141">
        <v>-5146</v>
      </c>
      <c r="F28" s="146"/>
      <c r="G28" s="143">
        <v>-635</v>
      </c>
      <c r="H28" s="142"/>
      <c r="I28" s="147">
        <v>-2000</v>
      </c>
      <c r="J28" s="146"/>
      <c r="K28" s="173">
        <v>0</v>
      </c>
    </row>
    <row r="29" spans="1:11" s="194" customFormat="1" ht="16.5" customHeight="1" x14ac:dyDescent="0.2">
      <c r="A29" s="130"/>
      <c r="B29" s="151" t="s">
        <v>84</v>
      </c>
      <c r="C29" s="134"/>
      <c r="D29" s="134"/>
      <c r="E29" s="141">
        <v>-17408924</v>
      </c>
      <c r="F29" s="146"/>
      <c r="G29" s="143">
        <v>-7348740</v>
      </c>
      <c r="H29" s="142"/>
      <c r="I29" s="141">
        <v>-21600410</v>
      </c>
      <c r="J29" s="146"/>
      <c r="K29" s="143">
        <v>10973377</v>
      </c>
    </row>
    <row r="30" spans="1:11" s="194" customFormat="1" ht="16.5" customHeight="1" x14ac:dyDescent="0.2">
      <c r="A30" s="130"/>
      <c r="B30" s="151" t="s">
        <v>85</v>
      </c>
      <c r="C30" s="134"/>
      <c r="D30" s="134"/>
      <c r="E30" s="141">
        <v>-21024889</v>
      </c>
      <c r="F30" s="146"/>
      <c r="G30" s="143">
        <v>-47864778</v>
      </c>
      <c r="H30" s="142"/>
      <c r="I30" s="141">
        <v>-12576195</v>
      </c>
      <c r="J30" s="146"/>
      <c r="K30" s="143">
        <v>-35326766</v>
      </c>
    </row>
    <row r="31" spans="1:11" s="194" customFormat="1" ht="16.5" customHeight="1" x14ac:dyDescent="0.2">
      <c r="A31" s="130"/>
      <c r="B31" s="151" t="s">
        <v>86</v>
      </c>
      <c r="C31" s="134"/>
      <c r="D31" s="134"/>
      <c r="E31" s="141">
        <v>-5490</v>
      </c>
      <c r="F31" s="146"/>
      <c r="G31" s="143">
        <v>-439182</v>
      </c>
      <c r="H31" s="142"/>
      <c r="I31" s="141">
        <v>-427535</v>
      </c>
      <c r="J31" s="146"/>
      <c r="K31" s="143">
        <v>-231723</v>
      </c>
    </row>
    <row r="32" spans="1:11" s="194" customFormat="1" ht="16.5" customHeight="1" x14ac:dyDescent="0.2">
      <c r="A32" s="130"/>
      <c r="B32" s="144" t="s">
        <v>87</v>
      </c>
      <c r="C32" s="134"/>
      <c r="D32" s="134"/>
      <c r="E32" s="141">
        <v>-41741</v>
      </c>
      <c r="F32" s="146"/>
      <c r="G32" s="143">
        <v>196478</v>
      </c>
      <c r="H32" s="142"/>
      <c r="I32" s="141">
        <v>272487</v>
      </c>
      <c r="J32" s="146"/>
      <c r="K32" s="143">
        <v>1286452</v>
      </c>
    </row>
    <row r="33" spans="1:11" s="194" customFormat="1" ht="16.5" customHeight="1" x14ac:dyDescent="0.2">
      <c r="A33" s="130"/>
      <c r="B33" s="151" t="s">
        <v>88</v>
      </c>
      <c r="C33" s="134"/>
      <c r="D33" s="134"/>
      <c r="E33" s="141">
        <v>1569099</v>
      </c>
      <c r="F33" s="146"/>
      <c r="G33" s="143">
        <v>672338</v>
      </c>
      <c r="H33" s="142"/>
      <c r="I33" s="141">
        <v>6388528</v>
      </c>
      <c r="J33" s="146"/>
      <c r="K33" s="143">
        <v>-4340863</v>
      </c>
    </row>
    <row r="34" spans="1:11" s="194" customFormat="1" ht="16.5" customHeight="1" x14ac:dyDescent="0.2">
      <c r="A34" s="130"/>
      <c r="B34" s="151" t="s">
        <v>89</v>
      </c>
      <c r="C34" s="134"/>
      <c r="D34" s="134"/>
      <c r="E34" s="141">
        <v>294654</v>
      </c>
      <c r="F34" s="146"/>
      <c r="G34" s="143">
        <v>131465</v>
      </c>
      <c r="H34" s="142"/>
      <c r="I34" s="141">
        <v>306828</v>
      </c>
      <c r="J34" s="146"/>
      <c r="K34" s="143">
        <v>498678</v>
      </c>
    </row>
    <row r="35" spans="1:11" s="194" customFormat="1" ht="16.5" customHeight="1" x14ac:dyDescent="0.2">
      <c r="A35" s="130"/>
      <c r="B35" s="144" t="s">
        <v>178</v>
      </c>
      <c r="C35" s="134"/>
      <c r="D35" s="134"/>
      <c r="E35" s="141">
        <v>-24500</v>
      </c>
      <c r="F35" s="146"/>
      <c r="G35" s="143">
        <v>0</v>
      </c>
      <c r="H35" s="142"/>
      <c r="I35" s="141">
        <v>0</v>
      </c>
      <c r="J35" s="146"/>
      <c r="K35" s="143">
        <v>0</v>
      </c>
    </row>
    <row r="36" spans="1:11" s="194" customFormat="1" ht="16.5" customHeight="1" x14ac:dyDescent="0.2">
      <c r="A36" s="130"/>
      <c r="B36" s="144" t="s">
        <v>177</v>
      </c>
      <c r="C36" s="134">
        <v>18</v>
      </c>
      <c r="D36" s="134"/>
      <c r="E36" s="148">
        <v>-2096800</v>
      </c>
      <c r="F36" s="146"/>
      <c r="G36" s="174">
        <v>-184000</v>
      </c>
      <c r="H36" s="142"/>
      <c r="I36" s="148">
        <v>-2096800</v>
      </c>
      <c r="J36" s="146"/>
      <c r="K36" s="174">
        <v>-184000</v>
      </c>
    </row>
    <row r="37" spans="1:11" s="194" customFormat="1" ht="16.5" customHeight="1" x14ac:dyDescent="0.2">
      <c r="A37" s="149"/>
      <c r="B37" s="134"/>
      <c r="C37" s="134"/>
      <c r="D37" s="134"/>
      <c r="E37" s="141"/>
      <c r="F37" s="142"/>
      <c r="G37" s="143"/>
      <c r="H37" s="142"/>
      <c r="I37" s="141"/>
      <c r="J37" s="142"/>
      <c r="K37" s="143"/>
    </row>
    <row r="38" spans="1:11" s="194" customFormat="1" ht="16.5" customHeight="1" x14ac:dyDescent="0.2">
      <c r="A38" s="138" t="s">
        <v>154</v>
      </c>
      <c r="B38" s="138"/>
      <c r="C38" s="138"/>
      <c r="D38" s="134"/>
      <c r="E38" s="152">
        <f>SUM(E26:E36)</f>
        <v>31577896</v>
      </c>
      <c r="F38" s="146"/>
      <c r="G38" s="146">
        <f>SUM(G26:G36)</f>
        <v>9798291</v>
      </c>
      <c r="H38" s="142"/>
      <c r="I38" s="152">
        <f>SUM(I26:I36)</f>
        <v>21632939</v>
      </c>
      <c r="J38" s="146"/>
      <c r="K38" s="146">
        <f>SUM(K26:K36)</f>
        <v>13308800</v>
      </c>
    </row>
    <row r="39" spans="1:11" s="194" customFormat="1" ht="16.5" customHeight="1" x14ac:dyDescent="0.2">
      <c r="A39" s="154"/>
      <c r="B39" s="144" t="s">
        <v>90</v>
      </c>
      <c r="C39" s="138"/>
      <c r="D39" s="134"/>
      <c r="E39" s="148">
        <v>-8604601</v>
      </c>
      <c r="F39" s="146"/>
      <c r="G39" s="174">
        <v>-7544586</v>
      </c>
      <c r="H39" s="142"/>
      <c r="I39" s="148">
        <v>-7059622</v>
      </c>
      <c r="J39" s="146"/>
      <c r="K39" s="174">
        <v>-5660083</v>
      </c>
    </row>
    <row r="40" spans="1:11" s="194" customFormat="1" ht="16.5" customHeight="1" x14ac:dyDescent="0.2">
      <c r="A40" s="149"/>
      <c r="B40" s="134"/>
      <c r="C40" s="134"/>
      <c r="D40" s="134"/>
      <c r="E40" s="141"/>
      <c r="F40" s="142"/>
      <c r="G40" s="143"/>
      <c r="H40" s="142"/>
      <c r="I40" s="141"/>
      <c r="J40" s="142"/>
      <c r="K40" s="143"/>
    </row>
    <row r="41" spans="1:11" s="194" customFormat="1" ht="16.5" customHeight="1" x14ac:dyDescent="0.2">
      <c r="A41" s="150" t="s">
        <v>134</v>
      </c>
      <c r="B41" s="138"/>
      <c r="C41" s="138"/>
      <c r="D41" s="134"/>
      <c r="E41" s="155">
        <f>SUM(E38:E39)</f>
        <v>22973295</v>
      </c>
      <c r="F41" s="146"/>
      <c r="G41" s="175">
        <f>SUM(G38:G39)</f>
        <v>2253705</v>
      </c>
      <c r="H41" s="142"/>
      <c r="I41" s="155">
        <f>SUM(I38:I39)</f>
        <v>14573317</v>
      </c>
      <c r="J41" s="146"/>
      <c r="K41" s="175">
        <f>SUM(K38:K39)</f>
        <v>7648717</v>
      </c>
    </row>
    <row r="42" spans="1:11" ht="16.5" customHeight="1" x14ac:dyDescent="0.2">
      <c r="A42" s="91"/>
      <c r="B42" s="91"/>
      <c r="C42" s="91"/>
      <c r="D42" s="66"/>
      <c r="E42" s="156"/>
      <c r="F42" s="156"/>
      <c r="G42" s="156"/>
      <c r="H42" s="156"/>
      <c r="I42" s="156"/>
      <c r="J42" s="156"/>
      <c r="K42" s="156"/>
    </row>
    <row r="43" spans="1:11" ht="16.5" customHeight="1" x14ac:dyDescent="0.2">
      <c r="A43" s="91"/>
      <c r="B43" s="91"/>
      <c r="C43" s="91"/>
      <c r="D43" s="66"/>
      <c r="E43" s="156"/>
      <c r="F43" s="156"/>
      <c r="G43" s="156"/>
      <c r="H43" s="156"/>
      <c r="I43" s="156"/>
      <c r="J43" s="156"/>
      <c r="K43" s="156"/>
    </row>
    <row r="44" spans="1:11" ht="16.5" customHeight="1" x14ac:dyDescent="0.2">
      <c r="A44" s="91"/>
      <c r="B44" s="91"/>
      <c r="C44" s="91"/>
      <c r="D44" s="66"/>
      <c r="E44" s="156"/>
      <c r="F44" s="156"/>
      <c r="G44" s="156"/>
      <c r="H44" s="156"/>
      <c r="I44" s="156"/>
      <c r="J44" s="156"/>
      <c r="K44" s="156"/>
    </row>
    <row r="45" spans="1:11" ht="16.5" customHeight="1" x14ac:dyDescent="0.2">
      <c r="A45" s="91"/>
      <c r="B45" s="91"/>
      <c r="C45" s="91"/>
      <c r="D45" s="66"/>
      <c r="E45" s="156"/>
      <c r="F45" s="156"/>
      <c r="G45" s="156"/>
      <c r="H45" s="156"/>
      <c r="I45" s="156"/>
      <c r="J45" s="156"/>
      <c r="K45" s="156"/>
    </row>
    <row r="46" spans="1:11" ht="11.25" customHeight="1" x14ac:dyDescent="0.2">
      <c r="A46" s="91"/>
      <c r="B46" s="91"/>
      <c r="C46" s="91"/>
      <c r="D46" s="66"/>
      <c r="E46" s="156"/>
      <c r="F46" s="156"/>
      <c r="G46" s="156"/>
      <c r="H46" s="156"/>
      <c r="I46" s="156"/>
      <c r="J46" s="156"/>
      <c r="K46" s="156"/>
    </row>
    <row r="47" spans="1:11" ht="22.15" customHeight="1" x14ac:dyDescent="0.2">
      <c r="A47" s="79" t="s">
        <v>182</v>
      </c>
      <c r="B47" s="80"/>
      <c r="C47" s="80"/>
      <c r="D47" s="80"/>
      <c r="E47" s="157"/>
      <c r="F47" s="158"/>
      <c r="G47" s="157"/>
      <c r="H47" s="158"/>
      <c r="I47" s="157"/>
      <c r="J47" s="158"/>
      <c r="K47" s="157"/>
    </row>
    <row r="48" spans="1:11" ht="16.5" customHeight="1" x14ac:dyDescent="0.2">
      <c r="A48" s="71" t="s">
        <v>0</v>
      </c>
      <c r="B48" s="72"/>
      <c r="C48" s="91"/>
      <c r="D48" s="72"/>
      <c r="E48" s="159"/>
      <c r="F48" s="160"/>
      <c r="G48" s="159"/>
      <c r="H48" s="160"/>
      <c r="I48" s="159"/>
      <c r="J48" s="160"/>
      <c r="K48" s="159"/>
    </row>
    <row r="49" spans="1:11" ht="16.5" customHeight="1" x14ac:dyDescent="0.2">
      <c r="A49" s="76" t="s">
        <v>155</v>
      </c>
      <c r="B49" s="72"/>
      <c r="C49" s="91"/>
      <c r="D49" s="72"/>
      <c r="E49" s="159"/>
      <c r="F49" s="160"/>
      <c r="G49" s="159"/>
      <c r="H49" s="160"/>
      <c r="I49" s="159"/>
      <c r="J49" s="160"/>
      <c r="K49" s="159"/>
    </row>
    <row r="50" spans="1:11" ht="16.5" customHeight="1" x14ac:dyDescent="0.2">
      <c r="A50" s="77" t="s">
        <v>164</v>
      </c>
      <c r="B50" s="80"/>
      <c r="C50" s="129"/>
      <c r="D50" s="80"/>
      <c r="E50" s="157"/>
      <c r="F50" s="158"/>
      <c r="G50" s="157"/>
      <c r="H50" s="158"/>
      <c r="I50" s="157"/>
      <c r="J50" s="158"/>
      <c r="K50" s="157"/>
    </row>
    <row r="51" spans="1:11" ht="15.6" customHeight="1" x14ac:dyDescent="0.2">
      <c r="A51" s="62"/>
      <c r="B51" s="61"/>
      <c r="C51" s="72"/>
      <c r="D51" s="72"/>
      <c r="E51" s="159"/>
      <c r="F51" s="160"/>
      <c r="G51" s="159"/>
      <c r="H51" s="160"/>
      <c r="I51" s="159"/>
      <c r="J51" s="160"/>
      <c r="K51" s="159"/>
    </row>
    <row r="52" spans="1:11" s="194" customFormat="1" ht="15.6" customHeight="1" x14ac:dyDescent="0.2">
      <c r="A52" s="130"/>
      <c r="B52" s="131"/>
      <c r="C52" s="131"/>
      <c r="D52" s="131"/>
      <c r="E52" s="161"/>
      <c r="F52" s="161"/>
      <c r="G52" s="161"/>
      <c r="H52" s="161"/>
      <c r="I52" s="161"/>
      <c r="J52" s="161"/>
      <c r="K52" s="133"/>
    </row>
    <row r="53" spans="1:11" s="194" customFormat="1" ht="15.6" customHeight="1" x14ac:dyDescent="0.2">
      <c r="A53" s="130"/>
      <c r="B53" s="131"/>
      <c r="C53" s="131"/>
      <c r="D53" s="131"/>
      <c r="E53" s="214" t="s">
        <v>2</v>
      </c>
      <c r="F53" s="215"/>
      <c r="G53" s="215"/>
      <c r="H53" s="161"/>
      <c r="I53" s="214" t="s">
        <v>141</v>
      </c>
      <c r="J53" s="215"/>
      <c r="K53" s="215"/>
    </row>
    <row r="54" spans="1:11" s="194" customFormat="1" ht="15.6" customHeight="1" x14ac:dyDescent="0.2">
      <c r="A54" s="130"/>
      <c r="B54" s="131"/>
      <c r="C54" s="131"/>
      <c r="D54" s="131"/>
      <c r="E54" s="208" t="s">
        <v>4</v>
      </c>
      <c r="F54" s="209"/>
      <c r="G54" s="209"/>
      <c r="H54" s="161"/>
      <c r="I54" s="208" t="s">
        <v>4</v>
      </c>
      <c r="J54" s="209"/>
      <c r="K54" s="209"/>
    </row>
    <row r="55" spans="1:11" s="194" customFormat="1" ht="15.6" customHeight="1" x14ac:dyDescent="0.2">
      <c r="A55" s="130"/>
      <c r="B55" s="131"/>
      <c r="C55" s="131"/>
      <c r="D55" s="131"/>
      <c r="E55" s="162" t="s">
        <v>5</v>
      </c>
      <c r="F55" s="161"/>
      <c r="G55" s="162" t="s">
        <v>5</v>
      </c>
      <c r="H55" s="161"/>
      <c r="I55" s="162" t="s">
        <v>5</v>
      </c>
      <c r="J55" s="161" t="s">
        <v>156</v>
      </c>
      <c r="K55" s="162" t="s">
        <v>5</v>
      </c>
    </row>
    <row r="56" spans="1:11" s="194" customFormat="1" ht="15.6" customHeight="1" x14ac:dyDescent="0.2">
      <c r="A56" s="130"/>
      <c r="B56" s="131"/>
      <c r="D56" s="131"/>
      <c r="E56" s="189" t="s">
        <v>117</v>
      </c>
      <c r="F56" s="132"/>
      <c r="G56" s="189" t="s">
        <v>8</v>
      </c>
      <c r="H56" s="131"/>
      <c r="I56" s="189" t="s">
        <v>117</v>
      </c>
      <c r="J56" s="132"/>
      <c r="K56" s="189" t="s">
        <v>8</v>
      </c>
    </row>
    <row r="57" spans="1:11" s="194" customFormat="1" ht="15.6" customHeight="1" x14ac:dyDescent="0.2">
      <c r="A57" s="130"/>
      <c r="B57" s="131"/>
      <c r="C57" s="135" t="s">
        <v>7</v>
      </c>
      <c r="D57" s="131"/>
      <c r="E57" s="136" t="s">
        <v>127</v>
      </c>
      <c r="F57" s="132"/>
      <c r="G57" s="136" t="s">
        <v>127</v>
      </c>
      <c r="H57" s="131"/>
      <c r="I57" s="136" t="s">
        <v>127</v>
      </c>
      <c r="J57" s="132"/>
      <c r="K57" s="136" t="s">
        <v>127</v>
      </c>
    </row>
    <row r="58" spans="1:11" s="194" customFormat="1" ht="15.6" customHeight="1" x14ac:dyDescent="0.2">
      <c r="A58" s="163" t="s">
        <v>91</v>
      </c>
      <c r="B58" s="138"/>
      <c r="C58" s="138"/>
      <c r="D58" s="134"/>
      <c r="E58" s="164"/>
      <c r="F58" s="131"/>
      <c r="G58" s="131"/>
      <c r="H58" s="134"/>
      <c r="I58" s="141"/>
      <c r="J58" s="165"/>
      <c r="K58" s="143"/>
    </row>
    <row r="59" spans="1:11" s="194" customFormat="1" ht="15.6" customHeight="1" x14ac:dyDescent="0.2">
      <c r="A59" s="130" t="s">
        <v>131</v>
      </c>
      <c r="B59" s="144"/>
      <c r="C59" s="134"/>
      <c r="D59" s="134"/>
      <c r="E59" s="141">
        <v>-938829</v>
      </c>
      <c r="F59" s="146"/>
      <c r="G59" s="143">
        <v>-61200</v>
      </c>
      <c r="H59" s="142"/>
      <c r="I59" s="195" t="s">
        <v>75</v>
      </c>
      <c r="J59" s="146"/>
      <c r="K59" s="173">
        <v>-61200</v>
      </c>
    </row>
    <row r="60" spans="1:11" s="194" customFormat="1" ht="15.6" customHeight="1" x14ac:dyDescent="0.2">
      <c r="A60" s="138" t="s">
        <v>19</v>
      </c>
      <c r="B60" s="138"/>
      <c r="C60" s="138"/>
      <c r="D60" s="134"/>
      <c r="E60" s="141">
        <v>151656</v>
      </c>
      <c r="F60" s="146"/>
      <c r="G60" s="143">
        <v>440210</v>
      </c>
      <c r="H60" s="142"/>
      <c r="I60" s="141">
        <v>-1001</v>
      </c>
      <c r="J60" s="146"/>
      <c r="K60" s="143">
        <v>0</v>
      </c>
    </row>
    <row r="61" spans="1:11" s="194" customFormat="1" ht="15.6" customHeight="1" x14ac:dyDescent="0.2">
      <c r="A61" s="138" t="s">
        <v>20</v>
      </c>
      <c r="B61" s="138"/>
      <c r="C61" s="138"/>
      <c r="D61" s="134"/>
      <c r="E61" s="152">
        <v>-5831</v>
      </c>
      <c r="F61" s="146"/>
      <c r="G61" s="146">
        <v>-1997</v>
      </c>
      <c r="H61" s="142"/>
      <c r="I61" s="141">
        <v>-5831</v>
      </c>
      <c r="J61" s="146"/>
      <c r="K61" s="143">
        <v>-1997</v>
      </c>
    </row>
    <row r="62" spans="1:11" s="194" customFormat="1" ht="15.6" customHeight="1" x14ac:dyDescent="0.2">
      <c r="A62" s="138" t="s">
        <v>179</v>
      </c>
      <c r="B62" s="138"/>
      <c r="C62" s="138"/>
      <c r="D62" s="134"/>
      <c r="E62" s="152">
        <v>16003733</v>
      </c>
      <c r="F62" s="146"/>
      <c r="G62" s="146">
        <v>82970</v>
      </c>
      <c r="H62" s="142"/>
      <c r="I62" s="141">
        <v>16634576</v>
      </c>
      <c r="J62" s="146"/>
      <c r="K62" s="143">
        <v>1084576</v>
      </c>
    </row>
    <row r="63" spans="1:11" s="194" customFormat="1" ht="15.6" customHeight="1" x14ac:dyDescent="0.2">
      <c r="A63" s="153" t="s">
        <v>180</v>
      </c>
      <c r="B63" s="138"/>
      <c r="C63" s="138"/>
      <c r="D63" s="134"/>
      <c r="E63" s="141">
        <v>-34972111</v>
      </c>
      <c r="F63" s="143"/>
      <c r="G63" s="143">
        <v>-10559724</v>
      </c>
      <c r="H63" s="142"/>
      <c r="I63" s="141">
        <v>-7827676</v>
      </c>
      <c r="J63" s="143"/>
      <c r="K63" s="143">
        <v>-1174005</v>
      </c>
    </row>
    <row r="64" spans="1:11" s="194" customFormat="1" ht="15.6" customHeight="1" x14ac:dyDescent="0.2">
      <c r="A64" s="153" t="s">
        <v>157</v>
      </c>
      <c r="B64" s="138"/>
      <c r="C64" s="138"/>
      <c r="D64" s="134"/>
      <c r="E64" s="141" t="s">
        <v>75</v>
      </c>
      <c r="F64" s="143"/>
      <c r="G64" s="143">
        <v>-1462400</v>
      </c>
      <c r="H64" s="142"/>
      <c r="I64" s="141" t="s">
        <v>75</v>
      </c>
      <c r="J64" s="143"/>
      <c r="K64" s="143">
        <v>-196800</v>
      </c>
    </row>
    <row r="65" spans="1:11" s="194" customFormat="1" ht="16.5" customHeight="1" x14ac:dyDescent="0.2">
      <c r="A65" s="144" t="s">
        <v>169</v>
      </c>
      <c r="C65" s="134"/>
      <c r="D65" s="134"/>
      <c r="E65" s="141" t="s">
        <v>75</v>
      </c>
      <c r="F65" s="146"/>
      <c r="G65" s="143">
        <v>-242364</v>
      </c>
      <c r="H65" s="142"/>
      <c r="I65" s="141" t="s">
        <v>75</v>
      </c>
      <c r="J65" s="146"/>
      <c r="K65" s="143">
        <v>-242364</v>
      </c>
    </row>
    <row r="66" spans="1:11" s="194" customFormat="1" ht="15.6" customHeight="1" x14ac:dyDescent="0.2">
      <c r="A66" s="138" t="s">
        <v>92</v>
      </c>
      <c r="B66" s="138"/>
      <c r="C66" s="138"/>
      <c r="D66" s="134"/>
      <c r="E66" s="141">
        <v>266745</v>
      </c>
      <c r="F66" s="143"/>
      <c r="G66" s="143">
        <v>387585</v>
      </c>
      <c r="H66" s="142"/>
      <c r="I66" s="141">
        <v>1233576</v>
      </c>
      <c r="J66" s="143"/>
      <c r="K66" s="143">
        <v>734013</v>
      </c>
    </row>
    <row r="67" spans="1:11" s="194" customFormat="1" ht="15.6" customHeight="1" x14ac:dyDescent="0.2">
      <c r="A67" s="153" t="s">
        <v>170</v>
      </c>
      <c r="B67" s="138"/>
      <c r="C67" s="166">
        <v>23.5</v>
      </c>
      <c r="D67" s="167"/>
      <c r="E67" s="141">
        <v>0</v>
      </c>
      <c r="F67" s="143"/>
      <c r="G67" s="143">
        <v>0</v>
      </c>
      <c r="H67" s="142"/>
      <c r="I67" s="141">
        <v>-20000000</v>
      </c>
      <c r="J67" s="143"/>
      <c r="K67" s="143">
        <v>0</v>
      </c>
    </row>
    <row r="68" spans="1:11" s="194" customFormat="1" ht="15.6" customHeight="1" x14ac:dyDescent="0.2">
      <c r="A68" s="153" t="s">
        <v>135</v>
      </c>
      <c r="B68" s="138"/>
      <c r="C68" s="166">
        <v>23.6</v>
      </c>
      <c r="D68" s="167"/>
      <c r="E68" s="141">
        <v>0</v>
      </c>
      <c r="F68" s="143"/>
      <c r="G68" s="143">
        <v>0</v>
      </c>
      <c r="H68" s="142"/>
      <c r="I68" s="141">
        <v>-5000000</v>
      </c>
      <c r="J68" s="143"/>
      <c r="K68" s="143">
        <v>-25000000</v>
      </c>
    </row>
    <row r="69" spans="1:11" s="194" customFormat="1" ht="15.6" customHeight="1" x14ac:dyDescent="0.2">
      <c r="A69" s="153" t="s">
        <v>171</v>
      </c>
      <c r="B69" s="138"/>
      <c r="C69" s="166">
        <v>23.6</v>
      </c>
      <c r="D69" s="167"/>
      <c r="E69" s="168">
        <v>0</v>
      </c>
      <c r="F69" s="143"/>
      <c r="G69" s="176">
        <v>0</v>
      </c>
      <c r="H69" s="142"/>
      <c r="I69" s="148">
        <v>6666667</v>
      </c>
      <c r="J69" s="143"/>
      <c r="K69" s="174">
        <v>10000000</v>
      </c>
    </row>
    <row r="70" spans="1:11" s="194" customFormat="1" ht="8.1" customHeight="1" x14ac:dyDescent="0.2">
      <c r="A70" s="154"/>
      <c r="B70" s="138"/>
      <c r="C70" s="138"/>
      <c r="D70" s="134"/>
      <c r="E70" s="169"/>
      <c r="F70" s="142"/>
      <c r="G70" s="142"/>
      <c r="H70" s="142"/>
      <c r="I70" s="169"/>
      <c r="J70" s="142"/>
      <c r="K70" s="142"/>
    </row>
    <row r="71" spans="1:11" s="194" customFormat="1" ht="15.6" customHeight="1" x14ac:dyDescent="0.2">
      <c r="A71" s="150" t="s">
        <v>158</v>
      </c>
      <c r="B71" s="138"/>
      <c r="C71" s="138"/>
      <c r="D71" s="134"/>
      <c r="E71" s="155">
        <f>SUM(E59:E70)</f>
        <v>-19494637</v>
      </c>
      <c r="F71" s="142"/>
      <c r="G71" s="175">
        <f>SUM(G59:G70)</f>
        <v>-11416920</v>
      </c>
      <c r="H71" s="142"/>
      <c r="I71" s="155">
        <f>SUM(I59:I70)</f>
        <v>-8299689</v>
      </c>
      <c r="J71" s="142"/>
      <c r="K71" s="175">
        <f>SUM(K59:K70)</f>
        <v>-14857777</v>
      </c>
    </row>
    <row r="72" spans="1:11" s="194" customFormat="1" ht="8.1" customHeight="1" x14ac:dyDescent="0.2">
      <c r="A72" s="138"/>
      <c r="B72" s="138"/>
      <c r="C72" s="138"/>
      <c r="D72" s="134"/>
      <c r="E72" s="169"/>
      <c r="F72" s="142"/>
      <c r="G72" s="142"/>
      <c r="H72" s="142"/>
      <c r="I72" s="169"/>
      <c r="J72" s="142"/>
      <c r="K72" s="142"/>
    </row>
    <row r="73" spans="1:11" s="194" customFormat="1" ht="15.6" customHeight="1" x14ac:dyDescent="0.2">
      <c r="A73" s="163" t="s">
        <v>93</v>
      </c>
      <c r="B73" s="138"/>
      <c r="C73" s="138"/>
      <c r="D73" s="134"/>
      <c r="E73" s="152"/>
      <c r="F73" s="146"/>
      <c r="G73" s="146"/>
      <c r="H73" s="142"/>
      <c r="I73" s="152"/>
      <c r="J73" s="146"/>
      <c r="K73" s="146"/>
    </row>
    <row r="74" spans="1:11" s="194" customFormat="1" ht="15.6" customHeight="1" x14ac:dyDescent="0.2">
      <c r="A74" s="153" t="s">
        <v>159</v>
      </c>
      <c r="B74" s="138"/>
      <c r="C74" s="166"/>
      <c r="D74" s="134"/>
      <c r="E74" s="152"/>
      <c r="F74" s="146"/>
      <c r="G74" s="146"/>
      <c r="H74" s="142"/>
      <c r="I74" s="152"/>
      <c r="J74" s="146"/>
      <c r="K74" s="146"/>
    </row>
    <row r="75" spans="1:11" s="194" customFormat="1" ht="15.6" customHeight="1" x14ac:dyDescent="0.2">
      <c r="A75" s="153"/>
      <c r="B75" s="130" t="s">
        <v>94</v>
      </c>
      <c r="C75" s="166">
        <v>15.1</v>
      </c>
      <c r="D75" s="134"/>
      <c r="E75" s="147">
        <v>16000000</v>
      </c>
      <c r="F75" s="146"/>
      <c r="G75" s="173">
        <v>11000000</v>
      </c>
      <c r="H75" s="142"/>
      <c r="I75" s="147">
        <v>0</v>
      </c>
      <c r="J75" s="146"/>
      <c r="K75" s="173">
        <v>1000000</v>
      </c>
    </row>
    <row r="76" spans="1:11" s="194" customFormat="1" ht="15.6" customHeight="1" x14ac:dyDescent="0.2">
      <c r="A76" s="153" t="s">
        <v>160</v>
      </c>
      <c r="B76" s="138"/>
      <c r="C76" s="134"/>
      <c r="D76" s="134"/>
      <c r="E76" s="152"/>
      <c r="F76" s="146"/>
      <c r="G76" s="146"/>
      <c r="H76" s="142"/>
      <c r="I76" s="152"/>
      <c r="J76" s="146"/>
      <c r="K76" s="146"/>
    </row>
    <row r="77" spans="1:11" s="194" customFormat="1" ht="15.6" customHeight="1" x14ac:dyDescent="0.2">
      <c r="A77" s="138"/>
      <c r="B77" s="130" t="s">
        <v>94</v>
      </c>
      <c r="C77" s="166">
        <v>15.1</v>
      </c>
      <c r="D77" s="134"/>
      <c r="E77" s="152">
        <v>-12000000</v>
      </c>
      <c r="F77" s="146"/>
      <c r="G77" s="146">
        <v>-1000000</v>
      </c>
      <c r="H77" s="142"/>
      <c r="I77" s="152">
        <v>0</v>
      </c>
      <c r="J77" s="146"/>
      <c r="K77" s="146">
        <v>-1000000</v>
      </c>
    </row>
    <row r="78" spans="1:11" s="194" customFormat="1" ht="15.6" customHeight="1" x14ac:dyDescent="0.2">
      <c r="A78" s="138" t="s">
        <v>185</v>
      </c>
      <c r="B78" s="130"/>
      <c r="C78" s="166">
        <v>15.2</v>
      </c>
      <c r="D78" s="134"/>
      <c r="E78" s="152">
        <v>11000000</v>
      </c>
      <c r="F78" s="146"/>
      <c r="G78" s="146">
        <v>0</v>
      </c>
      <c r="H78" s="142"/>
      <c r="I78" s="152">
        <v>0</v>
      </c>
      <c r="J78" s="146"/>
      <c r="K78" s="146">
        <v>0</v>
      </c>
    </row>
    <row r="79" spans="1:11" s="194" customFormat="1" ht="15.6" customHeight="1" x14ac:dyDescent="0.2">
      <c r="A79" s="138" t="s">
        <v>184</v>
      </c>
      <c r="B79" s="130"/>
      <c r="C79" s="166">
        <v>15.2</v>
      </c>
      <c r="D79" s="134"/>
      <c r="E79" s="152">
        <v>-3061344</v>
      </c>
      <c r="F79" s="146"/>
      <c r="G79" s="146">
        <v>0</v>
      </c>
      <c r="H79" s="142"/>
      <c r="I79" s="152">
        <v>0</v>
      </c>
      <c r="J79" s="146"/>
      <c r="K79" s="146">
        <v>0</v>
      </c>
    </row>
    <row r="80" spans="1:11" s="194" customFormat="1" ht="15.6" customHeight="1" x14ac:dyDescent="0.2">
      <c r="A80" s="153" t="s">
        <v>105</v>
      </c>
      <c r="B80" s="138"/>
      <c r="C80" s="190"/>
      <c r="D80" s="134"/>
      <c r="E80" s="152">
        <v>-12175671</v>
      </c>
      <c r="F80" s="146"/>
      <c r="G80" s="146">
        <v>-10603440</v>
      </c>
      <c r="H80" s="142"/>
      <c r="I80" s="152">
        <v>-5851217</v>
      </c>
      <c r="J80" s="146"/>
      <c r="K80" s="146">
        <v>-4492708</v>
      </c>
    </row>
    <row r="81" spans="1:11" s="194" customFormat="1" ht="15.6" customHeight="1" x14ac:dyDescent="0.2">
      <c r="A81" s="153" t="s">
        <v>106</v>
      </c>
      <c r="B81" s="138"/>
      <c r="C81" s="134"/>
      <c r="D81" s="134"/>
      <c r="E81" s="152">
        <v>0</v>
      </c>
      <c r="F81" s="146"/>
      <c r="G81" s="146">
        <v>-36320190</v>
      </c>
      <c r="H81" s="142"/>
      <c r="I81" s="152">
        <v>0</v>
      </c>
      <c r="J81" s="146"/>
      <c r="K81" s="146">
        <v>-36320190</v>
      </c>
    </row>
    <row r="82" spans="1:11" s="194" customFormat="1" ht="15.6" customHeight="1" x14ac:dyDescent="0.2">
      <c r="A82" s="153" t="s">
        <v>95</v>
      </c>
      <c r="B82" s="138"/>
      <c r="C82" s="138"/>
      <c r="D82" s="134"/>
      <c r="E82" s="170">
        <v>-2096849</v>
      </c>
      <c r="F82" s="146"/>
      <c r="G82" s="177">
        <v>-1234867</v>
      </c>
      <c r="H82" s="142"/>
      <c r="I82" s="170">
        <v>-817575</v>
      </c>
      <c r="J82" s="146"/>
      <c r="K82" s="177">
        <v>-773752</v>
      </c>
    </row>
    <row r="83" spans="1:11" s="194" customFormat="1" ht="8.1" customHeight="1" x14ac:dyDescent="0.2">
      <c r="A83" s="138"/>
      <c r="B83" s="138"/>
      <c r="C83" s="138"/>
      <c r="D83" s="134"/>
      <c r="E83" s="152"/>
      <c r="F83" s="146"/>
      <c r="G83" s="146"/>
      <c r="H83" s="142"/>
      <c r="I83" s="152"/>
      <c r="J83" s="146"/>
      <c r="K83" s="146"/>
    </row>
    <row r="84" spans="1:11" s="194" customFormat="1" ht="15.6" customHeight="1" x14ac:dyDescent="0.2">
      <c r="A84" s="150" t="s">
        <v>161</v>
      </c>
      <c r="B84" s="138"/>
      <c r="C84" s="138"/>
      <c r="D84" s="134"/>
      <c r="E84" s="155">
        <f>SUM(E74:E82)</f>
        <v>-2333864</v>
      </c>
      <c r="F84" s="146"/>
      <c r="G84" s="175">
        <f>SUM(G74:G82)</f>
        <v>-38158497</v>
      </c>
      <c r="H84" s="142"/>
      <c r="I84" s="155">
        <f>SUM(I74:I82)</f>
        <v>-6668792</v>
      </c>
      <c r="J84" s="146"/>
      <c r="K84" s="175">
        <f>SUM(K74:K82)</f>
        <v>-41586650</v>
      </c>
    </row>
    <row r="85" spans="1:11" s="194" customFormat="1" ht="8.1" customHeight="1" x14ac:dyDescent="0.2">
      <c r="A85" s="138"/>
      <c r="B85" s="138"/>
      <c r="C85" s="138"/>
      <c r="D85" s="134"/>
      <c r="E85" s="152"/>
      <c r="F85" s="146"/>
      <c r="G85" s="146"/>
      <c r="H85" s="142"/>
      <c r="I85" s="152"/>
      <c r="J85" s="146"/>
      <c r="K85" s="146"/>
    </row>
    <row r="86" spans="1:11" s="194" customFormat="1" ht="15.6" customHeight="1" x14ac:dyDescent="0.2">
      <c r="A86" s="150" t="s">
        <v>162</v>
      </c>
      <c r="B86" s="138"/>
      <c r="C86" s="138"/>
      <c r="D86" s="134"/>
      <c r="E86" s="152">
        <v>1144794</v>
      </c>
      <c r="F86" s="146"/>
      <c r="G86" s="146">
        <v>-47321712</v>
      </c>
      <c r="H86" s="142"/>
      <c r="I86" s="152">
        <v>-395164</v>
      </c>
      <c r="J86" s="146"/>
      <c r="K86" s="146">
        <v>-48795710</v>
      </c>
    </row>
    <row r="87" spans="1:11" s="194" customFormat="1" ht="15.6" customHeight="1" x14ac:dyDescent="0.2">
      <c r="A87" s="153" t="s">
        <v>96</v>
      </c>
      <c r="B87" s="138"/>
      <c r="C87" s="138"/>
      <c r="D87" s="134"/>
      <c r="E87" s="155">
        <v>57702285</v>
      </c>
      <c r="F87" s="146"/>
      <c r="G87" s="175">
        <v>88651739</v>
      </c>
      <c r="H87" s="142"/>
      <c r="I87" s="155">
        <v>51988002</v>
      </c>
      <c r="J87" s="146"/>
      <c r="K87" s="175">
        <v>78541109</v>
      </c>
    </row>
    <row r="88" spans="1:11" s="194" customFormat="1" ht="8.1" customHeight="1" x14ac:dyDescent="0.2">
      <c r="A88" s="138"/>
      <c r="B88" s="138"/>
      <c r="C88" s="138"/>
      <c r="D88" s="134"/>
      <c r="E88" s="152"/>
      <c r="F88" s="146"/>
      <c r="G88" s="146"/>
      <c r="H88" s="142"/>
      <c r="I88" s="152"/>
      <c r="J88" s="146"/>
      <c r="K88" s="146"/>
    </row>
    <row r="89" spans="1:11" s="194" customFormat="1" ht="15.6" customHeight="1" thickBot="1" x14ac:dyDescent="0.25">
      <c r="A89" s="150" t="s">
        <v>97</v>
      </c>
      <c r="B89" s="138"/>
      <c r="C89" s="138"/>
      <c r="D89" s="134"/>
      <c r="E89" s="171">
        <f>SUM(E86:E88)</f>
        <v>58847079</v>
      </c>
      <c r="F89" s="146"/>
      <c r="G89" s="178">
        <f>SUM(G86:G88)</f>
        <v>41330027</v>
      </c>
      <c r="H89" s="142"/>
      <c r="I89" s="171">
        <f>SUM(I86:I88)</f>
        <v>51592838</v>
      </c>
      <c r="J89" s="146"/>
      <c r="K89" s="178">
        <f>SUM(K86:K88)</f>
        <v>29745399</v>
      </c>
    </row>
    <row r="90" spans="1:11" s="194" customFormat="1" ht="8.1" customHeight="1" thickTop="1" x14ac:dyDescent="0.2">
      <c r="A90" s="154"/>
      <c r="B90" s="138"/>
      <c r="C90" s="138"/>
      <c r="D90" s="134"/>
      <c r="E90" s="152"/>
      <c r="F90" s="146"/>
      <c r="G90" s="146"/>
      <c r="H90" s="142"/>
      <c r="I90" s="152"/>
      <c r="J90" s="146"/>
      <c r="K90" s="146"/>
    </row>
    <row r="91" spans="1:11" s="194" customFormat="1" ht="15.6" customHeight="1" x14ac:dyDescent="0.2">
      <c r="A91" s="140" t="s">
        <v>98</v>
      </c>
      <c r="B91" s="138"/>
      <c r="C91" s="138"/>
      <c r="D91" s="134"/>
      <c r="E91" s="152"/>
      <c r="F91" s="146"/>
      <c r="G91" s="146"/>
      <c r="H91" s="142"/>
      <c r="I91" s="152"/>
      <c r="J91" s="146"/>
      <c r="K91" s="146"/>
    </row>
    <row r="92" spans="1:11" s="194" customFormat="1" ht="8.1" customHeight="1" x14ac:dyDescent="0.2">
      <c r="A92" s="138"/>
      <c r="B92" s="138"/>
      <c r="C92" s="138"/>
      <c r="D92" s="134"/>
      <c r="E92" s="152"/>
      <c r="F92" s="146"/>
      <c r="G92" s="146"/>
      <c r="H92" s="142"/>
      <c r="I92" s="152"/>
      <c r="J92" s="146"/>
      <c r="K92" s="146"/>
    </row>
    <row r="93" spans="1:11" s="194" customFormat="1" ht="15.6" customHeight="1" x14ac:dyDescent="0.2">
      <c r="A93" s="138" t="s">
        <v>75</v>
      </c>
      <c r="B93" s="138" t="s">
        <v>163</v>
      </c>
      <c r="C93" s="138"/>
      <c r="D93" s="134"/>
      <c r="E93" s="152">
        <v>0</v>
      </c>
      <c r="F93" s="146"/>
      <c r="G93" s="146">
        <v>0</v>
      </c>
      <c r="H93" s="142"/>
      <c r="I93" s="152">
        <v>0</v>
      </c>
      <c r="J93" s="146"/>
      <c r="K93" s="146">
        <v>2421167</v>
      </c>
    </row>
    <row r="94" spans="1:11" s="194" customFormat="1" ht="15.6" customHeight="1" x14ac:dyDescent="0.2">
      <c r="A94" s="131" t="s">
        <v>75</v>
      </c>
      <c r="B94" s="140" t="s">
        <v>183</v>
      </c>
      <c r="C94" s="134"/>
      <c r="D94" s="134"/>
      <c r="E94" s="152">
        <v>1463043</v>
      </c>
      <c r="F94" s="143"/>
      <c r="G94" s="146">
        <v>616795</v>
      </c>
      <c r="H94" s="142"/>
      <c r="I94" s="152">
        <v>140000</v>
      </c>
      <c r="J94" s="143"/>
      <c r="K94" s="146">
        <v>47726</v>
      </c>
    </row>
    <row r="95" spans="1:11" s="194" customFormat="1" ht="15.6" customHeight="1" x14ac:dyDescent="0.2">
      <c r="A95" s="131" t="s">
        <v>75</v>
      </c>
      <c r="B95" s="140" t="s">
        <v>116</v>
      </c>
      <c r="C95" s="134"/>
      <c r="D95" s="134"/>
      <c r="E95" s="152">
        <v>0</v>
      </c>
      <c r="F95" s="143"/>
      <c r="G95" s="146">
        <v>6600574</v>
      </c>
      <c r="H95" s="142"/>
      <c r="I95" s="152">
        <v>0</v>
      </c>
      <c r="J95" s="143"/>
      <c r="K95" s="146">
        <v>5944166</v>
      </c>
    </row>
    <row r="96" spans="1:11" s="194" customFormat="1" ht="15.6" customHeight="1" x14ac:dyDescent="0.2">
      <c r="A96" s="131" t="s">
        <v>75</v>
      </c>
      <c r="B96" s="140" t="s">
        <v>99</v>
      </c>
      <c r="C96" s="134"/>
      <c r="D96" s="134"/>
      <c r="E96" s="152">
        <v>9645768</v>
      </c>
      <c r="F96" s="143"/>
      <c r="G96" s="146">
        <v>0</v>
      </c>
      <c r="H96" s="142"/>
      <c r="I96" s="152">
        <v>388247</v>
      </c>
      <c r="J96" s="143"/>
      <c r="K96" s="146">
        <v>0</v>
      </c>
    </row>
    <row r="97" spans="1:11" ht="18.75" customHeight="1" x14ac:dyDescent="0.2">
      <c r="A97" s="61"/>
      <c r="B97" s="91"/>
      <c r="C97" s="72"/>
      <c r="D97" s="72"/>
      <c r="E97" s="66"/>
      <c r="F97" s="84"/>
      <c r="G97" s="66"/>
      <c r="H97" s="72"/>
      <c r="I97" s="66"/>
      <c r="J97" s="84"/>
      <c r="K97" s="66"/>
    </row>
    <row r="98" spans="1:11" ht="21.75" customHeight="1" x14ac:dyDescent="0.2">
      <c r="A98" s="61"/>
      <c r="B98" s="91"/>
      <c r="C98" s="72"/>
      <c r="D98" s="72"/>
      <c r="E98" s="66"/>
      <c r="F98" s="84"/>
      <c r="G98" s="66"/>
      <c r="H98" s="72"/>
      <c r="I98" s="66"/>
      <c r="J98" s="84"/>
      <c r="K98" s="66"/>
    </row>
    <row r="99" spans="1:11" ht="22.15" customHeight="1" x14ac:dyDescent="0.2">
      <c r="A99" s="79" t="s">
        <v>182</v>
      </c>
      <c r="B99" s="80"/>
      <c r="C99" s="80"/>
      <c r="D99" s="80"/>
      <c r="E99" s="82"/>
      <c r="F99" s="80"/>
      <c r="G99" s="82"/>
      <c r="H99" s="80"/>
      <c r="I99" s="82"/>
      <c r="J99" s="80"/>
      <c r="K99" s="82"/>
    </row>
  </sheetData>
  <mergeCells count="8">
    <mergeCell ref="E54:G54"/>
    <mergeCell ref="I54:K54"/>
    <mergeCell ref="E6:G6"/>
    <mergeCell ref="I6:K6"/>
    <mergeCell ref="E7:G7"/>
    <mergeCell ref="I7:K7"/>
    <mergeCell ref="E53:G53"/>
    <mergeCell ref="I53:K53"/>
  </mergeCells>
  <pageMargins left="0.8" right="0.5" top="0.5" bottom="0.6" header="0.49" footer="0.4"/>
  <pageSetup paperSize="9" firstPageNumber="9" orientation="portrait" useFirstPageNumber="1" horizontalDpi="1200" verticalDpi="1200" r:id="rId1"/>
  <headerFooter>
    <oddFooter>&amp;R&amp;P</oddFooter>
  </headerFooter>
  <rowBreaks count="1" manualBreakCount="1">
    <brk id="47" max="16383" man="1"/>
  </rowBreaks>
  <ignoredErrors>
    <ignoredError sqref="E9:K9 E56:K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2-4</vt:lpstr>
      <vt:lpstr>5</vt:lpstr>
      <vt:lpstr>6</vt:lpstr>
      <vt:lpstr>7</vt:lpstr>
      <vt:lpstr>8</vt:lpstr>
      <vt:lpstr>9-10</vt:lpstr>
      <vt:lpstr>'2-4'!Print_Area</vt:lpstr>
      <vt:lpstr>'5'!Print_Area</vt:lpstr>
      <vt:lpstr>'6'!Print_Area</vt:lpstr>
      <vt:lpstr>'7'!Print_Area</vt:lpstr>
      <vt:lpstr>'8'!Print_Area</vt:lpstr>
      <vt:lpstr>'9-10'!Print_Area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Praphensri Puttaluck (TH)</cp:lastModifiedBy>
  <cp:lastPrinted>2023-11-09T02:06:17Z</cp:lastPrinted>
  <dcterms:created xsi:type="dcterms:W3CDTF">2007-05-04T07:57:47Z</dcterms:created>
  <dcterms:modified xsi:type="dcterms:W3CDTF">2023-11-09T02:06:42Z</dcterms:modified>
</cp:coreProperties>
</file>